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15480" windowHeight="11520"/>
  </bookViews>
  <sheets>
    <sheet name="EETAC" sheetId="4" r:id="rId1"/>
    <sheet name="Gràfics" sheetId="5" r:id="rId2"/>
    <sheet name="Comparativa" sheetId="6" r:id="rId3"/>
  </sheets>
  <calcPr calcId="145621"/>
</workbook>
</file>

<file path=xl/calcChain.xml><?xml version="1.0" encoding="utf-8"?>
<calcChain xmlns="http://schemas.openxmlformats.org/spreadsheetml/2006/main">
  <c r="H96" i="4" l="1"/>
  <c r="F96" i="4"/>
  <c r="D96" i="4"/>
  <c r="G199" i="4" l="1"/>
  <c r="I199" i="4"/>
  <c r="J196" i="4"/>
  <c r="J197" i="4"/>
  <c r="J198" i="4"/>
  <c r="H196" i="4"/>
  <c r="H197" i="4"/>
  <c r="H198" i="4"/>
  <c r="F196" i="4"/>
  <c r="F197" i="4"/>
  <c r="F198" i="4"/>
  <c r="E199" i="4"/>
  <c r="J195" i="4"/>
  <c r="J199" i="4"/>
  <c r="C199" i="4"/>
  <c r="D196" i="4"/>
  <c r="D197" i="4"/>
  <c r="D198" i="4"/>
  <c r="H195" i="4"/>
  <c r="H199" i="4" s="1"/>
  <c r="F195" i="4"/>
  <c r="F199" i="4" s="1"/>
  <c r="D195" i="4"/>
  <c r="D199" i="4" s="1"/>
  <c r="D183" i="4"/>
  <c r="F183" i="4"/>
  <c r="H183" i="4"/>
  <c r="J183" i="4"/>
  <c r="J184" i="4"/>
  <c r="J185" i="4"/>
  <c r="J186" i="4"/>
  <c r="J187" i="4"/>
  <c r="J188" i="4"/>
  <c r="D170" i="4"/>
  <c r="D171" i="4"/>
  <c r="D172" i="4"/>
  <c r="D173" i="4"/>
  <c r="D174" i="4"/>
  <c r="D175" i="4"/>
  <c r="D176" i="4"/>
  <c r="F170" i="4"/>
  <c r="F171" i="4"/>
  <c r="F172" i="4"/>
  <c r="F173" i="4"/>
  <c r="F174" i="4"/>
  <c r="F175" i="4"/>
  <c r="F176" i="4"/>
  <c r="H170" i="4"/>
  <c r="H171" i="4"/>
  <c r="H172" i="4"/>
  <c r="H173" i="4"/>
  <c r="H174" i="4"/>
  <c r="H175" i="4"/>
  <c r="H176" i="4"/>
  <c r="J170" i="4"/>
  <c r="J171" i="4"/>
  <c r="J172" i="4"/>
  <c r="J173" i="4"/>
  <c r="J174" i="4"/>
  <c r="J175" i="4"/>
  <c r="J176" i="4"/>
  <c r="J169" i="4"/>
  <c r="H169" i="4"/>
  <c r="F169" i="4"/>
  <c r="D169" i="4"/>
  <c r="J154" i="4"/>
  <c r="J162" i="4"/>
  <c r="J161" i="4"/>
  <c r="J160" i="4"/>
  <c r="J159" i="4"/>
  <c r="J158" i="4"/>
  <c r="J157" i="4"/>
  <c r="J156" i="4"/>
  <c r="J155" i="4"/>
  <c r="H162" i="4"/>
  <c r="H161" i="4"/>
  <c r="H160" i="4"/>
  <c r="H159" i="4"/>
  <c r="H158" i="4"/>
  <c r="H157" i="4"/>
  <c r="H156" i="4"/>
  <c r="H155" i="4"/>
  <c r="H154" i="4"/>
  <c r="F162" i="4"/>
  <c r="F161" i="4"/>
  <c r="F160" i="4"/>
  <c r="F159" i="4"/>
  <c r="F158" i="4"/>
  <c r="F157" i="4"/>
  <c r="F156" i="4"/>
  <c r="F155" i="4"/>
  <c r="F154" i="4"/>
  <c r="D155" i="4"/>
  <c r="D156" i="4"/>
  <c r="D157" i="4"/>
  <c r="D158" i="4"/>
  <c r="D159" i="4"/>
  <c r="D160" i="4"/>
  <c r="D161" i="4"/>
  <c r="D162" i="4"/>
  <c r="D154" i="4"/>
  <c r="H149" i="4"/>
  <c r="H148" i="4"/>
  <c r="F149" i="4"/>
  <c r="F148" i="4"/>
  <c r="J148" i="4"/>
  <c r="J149" i="4"/>
  <c r="D149" i="4"/>
  <c r="D148" i="4"/>
  <c r="D133" i="4"/>
  <c r="D134" i="4"/>
  <c r="D135" i="4"/>
  <c r="D136" i="4"/>
  <c r="D137" i="4"/>
  <c r="D138" i="4"/>
  <c r="D139" i="4"/>
  <c r="F133" i="4"/>
  <c r="F134" i="4"/>
  <c r="F135" i="4"/>
  <c r="F136" i="4"/>
  <c r="F137" i="4"/>
  <c r="F138" i="4"/>
  <c r="F139" i="4"/>
  <c r="H133" i="4"/>
  <c r="H134" i="4"/>
  <c r="H135" i="4"/>
  <c r="H136" i="4"/>
  <c r="H137" i="4"/>
  <c r="H138" i="4"/>
  <c r="H139" i="4"/>
  <c r="J133" i="4"/>
  <c r="J134" i="4"/>
  <c r="J135" i="4"/>
  <c r="J136" i="4"/>
  <c r="J137" i="4"/>
  <c r="J138" i="4"/>
  <c r="J139" i="4"/>
  <c r="J132" i="4"/>
  <c r="H132" i="4"/>
  <c r="F132" i="4"/>
  <c r="D132" i="4"/>
  <c r="J122" i="4"/>
  <c r="J123" i="4"/>
  <c r="J124" i="4"/>
  <c r="J125" i="4"/>
  <c r="H122" i="4"/>
  <c r="H123" i="4"/>
  <c r="H124" i="4"/>
  <c r="H125" i="4"/>
  <c r="F122" i="4"/>
  <c r="F123" i="4"/>
  <c r="F124" i="4"/>
  <c r="F125" i="4"/>
  <c r="D122" i="4"/>
  <c r="D123" i="4"/>
  <c r="D124" i="4"/>
  <c r="D125" i="4"/>
  <c r="J121" i="4"/>
  <c r="H121" i="4"/>
  <c r="F121" i="4"/>
  <c r="D121" i="4"/>
  <c r="J110" i="4"/>
  <c r="J111" i="4"/>
  <c r="J112" i="4"/>
  <c r="J113" i="4"/>
  <c r="J114" i="4"/>
  <c r="H110" i="4"/>
  <c r="H111" i="4"/>
  <c r="H112" i="4"/>
  <c r="H113" i="4"/>
  <c r="H114" i="4"/>
  <c r="F110" i="4"/>
  <c r="F111" i="4"/>
  <c r="F112" i="4"/>
  <c r="F113" i="4"/>
  <c r="F114" i="4"/>
  <c r="D110" i="4"/>
  <c r="D111" i="4"/>
  <c r="D112" i="4"/>
  <c r="D113" i="4"/>
  <c r="D114" i="4"/>
  <c r="J109" i="4"/>
  <c r="H109" i="4"/>
  <c r="F109" i="4"/>
  <c r="F95" i="4"/>
  <c r="D109" i="4"/>
  <c r="J30" i="4" l="1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F29" i="4"/>
  <c r="H29" i="4"/>
  <c r="J29" i="4"/>
  <c r="D29" i="4"/>
  <c r="J22" i="4"/>
  <c r="J23" i="4"/>
  <c r="J24" i="4"/>
  <c r="J21" i="4"/>
  <c r="H15" i="4"/>
  <c r="H13" i="4"/>
  <c r="H14" i="4"/>
  <c r="H12" i="4"/>
</calcChain>
</file>

<file path=xl/sharedStrings.xml><?xml version="1.0" encoding="utf-8"?>
<sst xmlns="http://schemas.openxmlformats.org/spreadsheetml/2006/main" count="324" uniqueCount="158">
  <si>
    <t>DADES GENERALS</t>
  </si>
  <si>
    <t>Gènere</t>
  </si>
  <si>
    <t>Titulació</t>
  </si>
  <si>
    <t>%</t>
  </si>
  <si>
    <t>Estudis cursats</t>
  </si>
  <si>
    <t>Altres</t>
  </si>
  <si>
    <t>Respostes</t>
  </si>
  <si>
    <t>Són els estudis que m'agraden més</t>
  </si>
  <si>
    <t>Són estudis amb una bona sortida laboral</t>
  </si>
  <si>
    <t>Des de sempre els he volgut fer</t>
  </si>
  <si>
    <t xml:space="preserve">Crec que és l'única que ofereix aquests estudis </t>
  </si>
  <si>
    <t>Me l'han recomanada:</t>
  </si>
  <si>
    <t>Per la facilitat d'accés (proximitat, bona comunicació...)</t>
  </si>
  <si>
    <t>Per la nota d'accés als estudis</t>
  </si>
  <si>
    <t>4. Com has obtingut informació de la UPC?</t>
  </si>
  <si>
    <t>Saló de l'Ensenyament o altres fires</t>
  </si>
  <si>
    <t>Total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</si>
  <si>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</si>
  <si>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</si>
  <si>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</si>
  <si>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</si>
  <si>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</si>
  <si>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</si>
  <si>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>Ho vaig decidir en el moment de triar l'opció universitària</t>
  </si>
  <si>
    <t>Facebook (Jo també vull estudiar a la UPC)</t>
  </si>
  <si>
    <t>La família</t>
  </si>
  <si>
    <t>El professorat</t>
  </si>
  <si>
    <t>ENQUESTA PER A L'ESTUDIANTAT DE NOU INGRÉS</t>
  </si>
  <si>
    <t>Batxillerat</t>
  </si>
  <si>
    <t>Centre de procedència</t>
  </si>
  <si>
    <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</si>
  <si>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2. Quan vas decidir que faries aquests estudis?
</t>
    </r>
    <r>
      <rPr>
        <sz val="10"/>
        <color theme="0" tint="-0.499984740745262"/>
        <rFont val="Verdana"/>
        <family val="2"/>
      </rPr>
      <t>(pots marcar més d'una opció)</t>
    </r>
  </si>
  <si>
    <t>Ho vaig decidir durant l'ESO</t>
  </si>
  <si>
    <r>
      <t xml:space="preserve">3. Per què has triat aquesta escola/facultat per cursar aquests estudis?
</t>
    </r>
    <r>
      <rPr>
        <sz val="10"/>
        <color theme="0" tint="-0.499984740745262"/>
        <rFont val="Verdana"/>
        <family val="2"/>
      </rPr>
      <t>(pots marcar més d'una opció)</t>
    </r>
  </si>
  <si>
    <t>Per què és una universitat pública</t>
  </si>
  <si>
    <t xml:space="preserve">4.1. Has participat en activitats d'orientació dels estudis de la UPC? </t>
  </si>
  <si>
    <t>Sí</t>
  </si>
  <si>
    <t>No</t>
  </si>
  <si>
    <t>Jornada de Portes Obertes o visites a Campus i centres de Barcelona</t>
  </si>
  <si>
    <t>Jornada de Portes Obertes o visites a Campus i centres de Baix Llobregat (Castelldefels)</t>
  </si>
  <si>
    <t>Jornada de Portes Obertes o visites al Campus de Manresa</t>
  </si>
  <si>
    <t>Jornada de Portes Obertes o visites al Campus de Sant Cugat del Vallès</t>
  </si>
  <si>
    <t>Jornada de Portes Obertes o visites a Campus i centres de Terrassa</t>
  </si>
  <si>
    <t>Sessions informatives de professorat de la UPC al meu centre de secundària</t>
  </si>
  <si>
    <r>
      <t xml:space="preserve">4.2. Quins canals has utilitzat per informar-te? 
</t>
    </r>
    <r>
      <rPr>
        <sz val="10"/>
        <color theme="0" tint="-0.499984740745262"/>
        <rFont val="Verdana"/>
        <family val="2"/>
      </rPr>
      <t>(pots marcar més d'una opció)</t>
    </r>
  </si>
  <si>
    <t>Estudiants o antics estudiants de la UPC</t>
  </si>
  <si>
    <t>Escola d'Enginyeria de Telecomunicació i Aeroespacial de Castelldefels</t>
  </si>
  <si>
    <t>Grau en Enginyeria d'Aeronavegació</t>
  </si>
  <si>
    <t>Grau en Enginyeria d'Aeroports</t>
  </si>
  <si>
    <t>Grau en Enginyeria de Sistemes de Telecomunicació</t>
  </si>
  <si>
    <t>Grau en Enginyeria Telemàtica</t>
  </si>
  <si>
    <t>Titulació matriculada</t>
  </si>
  <si>
    <t>Mart XXI</t>
  </si>
  <si>
    <t>No he participat a cap activitat</t>
  </si>
  <si>
    <r>
      <t xml:space="preserve">5. Per graduar-te a la UPC hauràs d'acreditar la competència en una tercera llengua. Disposes d'algun d'aquests certificats d'anglès de nivell B2.2?
</t>
    </r>
    <r>
      <rPr>
        <sz val="10"/>
        <color theme="0" tint="-0.499984740745262"/>
        <rFont val="Verdana"/>
        <family val="2"/>
      </rPr>
      <t>(pots marcar més d'una opció)</t>
    </r>
  </si>
  <si>
    <t>Escola Oficial d'Idiomes: Curs de nivell 5 o Certificat Avançat 2</t>
  </si>
  <si>
    <t>British Council: Curs First Certificate</t>
  </si>
  <si>
    <t>Cambridge: First Certificate in English (FCE)</t>
  </si>
  <si>
    <t>No disposo de cap d'aquests certificats</t>
  </si>
  <si>
    <t>Femení</t>
  </si>
  <si>
    <t>Masculí</t>
  </si>
  <si>
    <t>Cicle Formatiu de Grau Superior</t>
  </si>
  <si>
    <t>Arenys de Mar - IES Els Tres Turons (Fondo de les Creus, s/n)</t>
  </si>
  <si>
    <t>Badalona - IES La Llauna (C. Sagunto, 5 (Edifici la Llauna))</t>
  </si>
  <si>
    <t>Barcelona - IES Montserrat (C. Copèrnic, 84)</t>
  </si>
  <si>
    <t>Barcelona - Sant Ignasi (C. Carrasco i Formiguera, 32)</t>
  </si>
  <si>
    <t>Barcelona - Santíssima Trinitat (Av. D'Esplugues, 62-70)</t>
  </si>
  <si>
    <t>Castelldefels - IES Mediterrània (Ctra. de la Sentiu, s/n)</t>
  </si>
  <si>
    <t>Gavà - Sagrada Família (Rbla. de Pompeu Fabra, 126-130)</t>
  </si>
  <si>
    <t>Lleida - IES Samuel Gili i Gaya (Ton Sirera, s/n)</t>
  </si>
  <si>
    <t>Mollet del Vallès - Sant Gervasi (C. Sabadell, 41)</t>
  </si>
  <si>
    <t>Olot - IES-SEP La Garrotxa (Ctra. de Riudaura, 110)</t>
  </si>
  <si>
    <t>Sant Boi de Llobregat - IES Joaquim Rubió i Ors (C. Pau Claris, 4)</t>
  </si>
  <si>
    <t>Sant Boi de Llobregat - Llor (Ctra. Lluís Companys, s/n)</t>
  </si>
  <si>
    <t>Sant Feliu de Llobregat - Virgen de la Salud (C. Constitució, 3)</t>
  </si>
  <si>
    <t>Viladecans - IES Miramar (Av. Miramar, s/n)</t>
  </si>
  <si>
    <t>Me'ls ha recomanat - la família</t>
  </si>
  <si>
    <t>Me'ls ha recomanat - estudiants o antics estudiants de la UPC</t>
  </si>
  <si>
    <t>Me'ls ha recomanat - el professorat</t>
  </si>
  <si>
    <t>Ho vaig decidir durant el Batxillerat / CFGS</t>
  </si>
  <si>
    <t>Crec que és la única que ofereix aquests estudis</t>
  </si>
  <si>
    <t>Me l'han recomanada - la família</t>
  </si>
  <si>
    <t>Me l'han recomanada - estudiants o antics estudiants de la UPC</t>
  </si>
  <si>
    <t>Me l'han recomanada - el professorat</t>
  </si>
  <si>
    <t>Per la facilitat d'accés (proximitat, bona comunicació ...)</t>
  </si>
  <si>
    <t>Jornada de Portes Obertes o visites al Campus de Vilanova i la Geltrú</t>
  </si>
  <si>
    <t>Certificat de llengües de les universitats de Catalunya (CLUC)</t>
  </si>
  <si>
    <t>Tallers didàctics (Un dia a la Uni)</t>
  </si>
  <si>
    <t>Tutorització de treballs de recerca</t>
  </si>
  <si>
    <t>Prova Cangur</t>
  </si>
  <si>
    <t>Twitter(@BarcelonaTech)</t>
  </si>
  <si>
    <t>Me l'han recomanada</t>
  </si>
  <si>
    <t>2014-2015</t>
  </si>
  <si>
    <t xml:space="preserve">     La família</t>
  </si>
  <si>
    <t xml:space="preserve">     Estudiants o antics estudiants de la UPC</t>
  </si>
  <si>
    <t xml:space="preserve">     El professorat</t>
  </si>
  <si>
    <t>Grau en Enginyeria de Sistemes Aeroespacials</t>
  </si>
  <si>
    <t>Grau en Enginyeria de Sistemes de Telecomunicació/Grau en Enginyeria Telemàtica</t>
  </si>
  <si>
    <t>Grau en Enginyeria de Sistemes de Telecomunicació / Grau en Enginyeria Telemàtica</t>
  </si>
  <si>
    <t>Alcarràs - IES d'Alcarràs (Pça. D'Arquitecte Ignasi Miquel, 1)</t>
  </si>
  <si>
    <t>Badalona - Col•legi Cultural (Termes Romanes, 10)</t>
  </si>
  <si>
    <t>Badia del Vallès - IES Federica Montseny (C. Porto, s/n)</t>
  </si>
  <si>
    <t>Barcelona - Compañía de Santa Teresa de Jesús (C. Ganduxer, 85-105)</t>
  </si>
  <si>
    <t>Barcelona - Escola Pia de Nostra Senyora (C. Diputació, 277)</t>
  </si>
  <si>
    <t>Barcelona - Escola Professional Salesiana (Pg. Sant Joan Bosco, 42)</t>
  </si>
  <si>
    <t>Barcelona - Escuela Suiza (C. Alfons XII, 95-105)</t>
  </si>
  <si>
    <t>Barcelona - IES Barcelona-Congrés (C. Baró d'Esponellà, 1-15)</t>
  </si>
  <si>
    <t>Barcelona - IES Ernest Lluch (C. Diputació,11-15)</t>
  </si>
  <si>
    <t>Barcelona - IES Icària (C. Dr. Trueta, 81)</t>
  </si>
  <si>
    <t>Barcelona - IES Joan d'Àustria (C. Selva de Mar, 211)</t>
  </si>
  <si>
    <t>Barcelona - IES Lluís Vives (C. Canalejas, 107)</t>
  </si>
  <si>
    <t>Barcelona - IES XXV Olimpíada (C. Dàlia, s/n)</t>
  </si>
  <si>
    <t>Barcelona - Joan Pelegrí (C. Consell de Cent, 14)</t>
  </si>
  <si>
    <t>Barcelona - La Salle Bonanova (Pg. de la Bonanova, 8)</t>
  </si>
  <si>
    <t>Barcelona - Providencia del Corazón de Jesús (C. Scala Dei, 1-13)</t>
  </si>
  <si>
    <t>Barcelona - Salesians de Rocafort (C. Rocafort, 42)</t>
  </si>
  <si>
    <t>Bellcaire d'Urgell - IES Ermengol IV (C. Enric Servat, s/n)</t>
  </si>
  <si>
    <t>Calafell - IES Camí de Mar (C. Jaume Pallarès, s/n)</t>
  </si>
  <si>
    <t>Corbera de Llobregat - IES de Corbera de Llobregat (C. Andromeda, 2-4)</t>
  </si>
  <si>
    <t>Cornellà de Llobregat - IES Esteve Terradas i Illa (C. Bonavista, s/n)</t>
  </si>
  <si>
    <t>Cornellà de Llobregat - IES Joan Miró (Av. Mare de Déu de Montserrat, s/n)</t>
  </si>
  <si>
    <t>Cunit - IES Ernest Lluch i Martí (c. Conca de Barberà, 10)</t>
  </si>
  <si>
    <t>El Prat de Llobregat - IES Baldiri Guilera (C. Mestre Vigo Garreta, 1)</t>
  </si>
  <si>
    <t>El Prat de Llobregat - IES Salvador Dalí (Av. Pare Andreu de Palma, 1-3)</t>
  </si>
  <si>
    <t>Esplugues de Llobregat - Isabel de Villena (C. Joan Miró, s/n)</t>
  </si>
  <si>
    <t>Fornells de la Selva - Sant Jordi Saint George School (Josep Pla 4-6 (urb.Fornells Park))</t>
  </si>
  <si>
    <t>Granollers - Cervetó (C. Isabel de Villena, 43-45)</t>
  </si>
  <si>
    <t>Granollers - IES Carles Vallbona (Camp de les Moreres, 14)</t>
  </si>
  <si>
    <t>La Selva del Camp - IES Joan Puig i Ferreter (C. Abel Ferrater, 2)</t>
  </si>
  <si>
    <t>Les Masies de Voltregà - IES Voltreganès (C. Matagall, 48)</t>
  </si>
  <si>
    <t>L'Hospitalet de Llobregat - IES Mercè Rodoreda (Rampla, 393)</t>
  </si>
  <si>
    <t>L'Hospitalet de Llobregat - IES Santa Eulàlia (Pl. Pius XII, s/n)</t>
  </si>
  <si>
    <t>Manresa - IES Pius Font i Quer (C. Amadeu Vives, s/n)</t>
  </si>
  <si>
    <t>Mataró - Escola Pia de Mataró (C/ Sant Agustí, 59)</t>
  </si>
  <si>
    <t>Mataró - IES Miquel Biada (C. Puig i Cadafalch, 89-99)</t>
  </si>
  <si>
    <t>Moià - IES de Moianès (C. de l'Institut, 2-4)</t>
  </si>
  <si>
    <t>Mollet del Vallès - IES Gallecs (Pg. Cesc Bas, 3)</t>
  </si>
  <si>
    <t>Montcada i Reixac - La Salle Montcada (P. Sant Joan Baptista de La Salle, 1)</t>
  </si>
  <si>
    <t>Palamós - IES de Palamós (C. Nàpols, 22)</t>
  </si>
  <si>
    <t>Reus - IES Gabriel Ferrater i Soler (Ctra. de Montblanc, 5-9 (s'entra C. Josep Caixers))</t>
  </si>
  <si>
    <t>Reus - Puigcerver (C. Astorga, 13)</t>
  </si>
  <si>
    <t>Sabadell - Ramar 2 (C. Escola Pia, 27-33)</t>
  </si>
  <si>
    <t>Sant Adrià de Besòs - Túrbula (Ctra. de Mataró, 26)</t>
  </si>
  <si>
    <t>Sant Hilari Sacalm - IES Anton Busquets i Punset (C. de Joan Serras, 21)</t>
  </si>
  <si>
    <t>Tarragona - IES Comte de Rius (Ctra. de Valls, s/n)</t>
  </si>
  <si>
    <t>Tarragona - IES Pons d'Icart (C. Assalt, 4)</t>
  </si>
  <si>
    <t>Vic - Escorial (C. Santa Joaquima de Vedruna, 6)</t>
  </si>
  <si>
    <t>Vilablareix - IES de Vilablareix (C. Marie Curie s/n)</t>
  </si>
  <si>
    <t>Viladecans - Modolell / Sant Gabriel (Av. Germans Gabrielistes, 22)</t>
  </si>
  <si>
    <t>Vilanova i la Geltrú - Escola Pia de Vilanova i la Geltrú (Rbla. Samà, 114-116)</t>
  </si>
  <si>
    <t>Vilanova i la Geltrú - IES Manuel de Cabanyes (Av. Francesc Macià, 110-114)</t>
  </si>
  <si>
    <t xml:space="preserve">Grau en Enginyeria de Sistemes Aeroespacials 
</t>
  </si>
  <si>
    <t>Doble titulació Enginyeria de Sistemes Aeroespacials i Enginyeria de Sistemes de Telecomunicació</t>
  </si>
  <si>
    <t>Doble titulació Enginyeria de Sistemes Aeroespacials/ Enginyeria de Sistemes de Telecomunicació</t>
  </si>
  <si>
    <t>Activitats d'orientació (Pots marcar més d'una opció)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</si>
  <si>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2016-2017</t>
    </r>
  </si>
  <si>
    <t>2016-2017</t>
  </si>
  <si>
    <r>
      <t xml:space="preserve">6. Has participat en alguna de les activitats organitzades al Campus del Baix Llobregat?
</t>
    </r>
    <r>
      <rPr>
        <sz val="10"/>
        <color theme="0" tint="-0.499984740745262"/>
        <rFont val="Verdana"/>
        <family val="2"/>
      </rPr>
      <t>Activitats d'orientació (pots marcar més d'una opció)ç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</si>
</sst>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##0.0%"/>
  </numFmts>
  <fonts count="22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sz val="11"/>
      <color theme="0"/>
      <name val="Calibri"/>
      <family val="2"/>
      <scheme val="minor"/>
    </font>
    <font>
      <b/>
      <sz val="9"/>
      <color indexed="8"/>
      <name val="Arial Bold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</borders>
  <cellStyleXfs count="7">
    <xf numFmtId="0" fontId="0" fillId="0" borderId="0"/>
    <xf numFmtId="0" fontId="1" fillId="0" borderId="1" applyNumberFormat="0" applyFill="0" applyAlignment="0" applyProtection="0"/>
    <xf numFmtId="9" fontId="8" fillId="0" borderId="0" applyFont="0" applyFill="0" applyBorder="0" applyAlignment="0" applyProtection="0"/>
    <xf numFmtId="0" fontId="7" fillId="0" borderId="0"/>
    <xf numFmtId="0" fontId="19" fillId="0" borderId="0"/>
    <xf numFmtId="0" fontId="17" fillId="6" borderId="34" applyFont="0" applyFill="0" applyAlignment="0">
      <alignment horizontal="center" vertical="center" wrapText="1"/>
    </xf>
    <xf numFmtId="0" fontId="7" fillId="0" borderId="0"/>
  </cellStyleXfs>
  <cellXfs count="128">
    <xf numFmtId="0" fontId="0" fillId="0" borderId="0" xfId="0"/>
    <xf numFmtId="0" fontId="2" fillId="0" borderId="0" xfId="0" applyFont="1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Fill="1"/>
    <xf numFmtId="0" fontId="10" fillId="4" borderId="2" xfId="1" applyFont="1" applyFill="1" applyBorder="1" applyAlignment="1">
      <alignment vertical="center"/>
    </xf>
    <xf numFmtId="0" fontId="2" fillId="0" borderId="2" xfId="0" applyFont="1" applyFill="1" applyBorder="1"/>
    <xf numFmtId="0" fontId="11" fillId="0" borderId="0" xfId="0" applyFont="1" applyFill="1" applyAlignment="1">
      <alignment horizontal="left" wrapText="1"/>
    </xf>
    <xf numFmtId="0" fontId="15" fillId="0" borderId="3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164" fontId="15" fillId="0" borderId="21" xfId="0" applyNumberFormat="1" applyFont="1" applyBorder="1" applyAlignment="1">
      <alignment horizontal="right" vertical="top"/>
    </xf>
    <xf numFmtId="165" fontId="15" fillId="0" borderId="22" xfId="0" applyNumberFormat="1" applyFont="1" applyBorder="1" applyAlignment="1">
      <alignment horizontal="right" vertical="top"/>
    </xf>
    <xf numFmtId="0" fontId="15" fillId="0" borderId="27" xfId="0" applyFont="1" applyBorder="1" applyAlignment="1">
      <alignment horizontal="left" vertical="top" wrapText="1"/>
    </xf>
    <xf numFmtId="0" fontId="15" fillId="0" borderId="28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left" vertical="top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164" fontId="15" fillId="0" borderId="0" xfId="0" applyNumberFormat="1" applyFont="1" applyBorder="1" applyAlignment="1">
      <alignment horizontal="right" vertical="top"/>
    </xf>
    <xf numFmtId="165" fontId="15" fillId="0" borderId="0" xfId="0" applyNumberFormat="1" applyFont="1" applyBorder="1" applyAlignment="1">
      <alignment horizontal="right" vertical="top"/>
    </xf>
    <xf numFmtId="0" fontId="17" fillId="6" borderId="27" xfId="0" applyFont="1" applyFill="1" applyBorder="1" applyAlignment="1">
      <alignment vertical="center" wrapText="1"/>
    </xf>
    <xf numFmtId="0" fontId="17" fillId="6" borderId="28" xfId="0" applyFont="1" applyFill="1" applyBorder="1" applyAlignment="1">
      <alignment vertical="center" wrapText="1"/>
    </xf>
    <xf numFmtId="0" fontId="17" fillId="6" borderId="29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left" vertical="top" wrapText="1"/>
    </xf>
    <xf numFmtId="0" fontId="17" fillId="6" borderId="3" xfId="0" applyFont="1" applyFill="1" applyBorder="1" applyAlignment="1">
      <alignment vertical="center" wrapText="1"/>
    </xf>
    <xf numFmtId="0" fontId="17" fillId="6" borderId="11" xfId="0" applyFont="1" applyFill="1" applyBorder="1" applyAlignment="1">
      <alignment vertical="center" wrapText="1"/>
    </xf>
    <xf numFmtId="0" fontId="18" fillId="0" borderId="27" xfId="3" applyFont="1" applyBorder="1" applyAlignment="1">
      <alignment horizontal="left" vertical="top" wrapText="1"/>
    </xf>
    <xf numFmtId="0" fontId="18" fillId="0" borderId="28" xfId="3" applyFont="1" applyBorder="1" applyAlignment="1">
      <alignment horizontal="left" vertical="top" wrapText="1"/>
    </xf>
    <xf numFmtId="0" fontId="18" fillId="0" borderId="29" xfId="3" applyFont="1" applyBorder="1" applyAlignment="1">
      <alignment horizontal="left" vertical="top" wrapText="1"/>
    </xf>
    <xf numFmtId="0" fontId="17" fillId="6" borderId="12" xfId="3" applyFont="1" applyFill="1" applyBorder="1" applyAlignment="1">
      <alignment horizontal="center" vertical="center" wrapText="1"/>
    </xf>
    <xf numFmtId="0" fontId="17" fillId="6" borderId="13" xfId="3" applyFont="1" applyFill="1" applyBorder="1" applyAlignment="1">
      <alignment horizontal="center" vertical="center" wrapText="1"/>
    </xf>
    <xf numFmtId="0" fontId="17" fillId="6" borderId="14" xfId="3" applyFont="1" applyFill="1" applyBorder="1" applyAlignment="1">
      <alignment horizontal="center" vertical="center" wrapText="1"/>
    </xf>
    <xf numFmtId="0" fontId="17" fillId="6" borderId="27" xfId="3" applyFont="1" applyFill="1" applyBorder="1" applyAlignment="1">
      <alignment vertical="center" wrapText="1"/>
    </xf>
    <xf numFmtId="0" fontId="17" fillId="6" borderId="29" xfId="3" applyFont="1" applyFill="1" applyBorder="1" applyAlignment="1">
      <alignment vertical="center" wrapText="1"/>
    </xf>
    <xf numFmtId="0" fontId="13" fillId="0" borderId="0" xfId="0" applyFont="1" applyBorder="1"/>
    <xf numFmtId="165" fontId="16" fillId="0" borderId="0" xfId="0" applyNumberFormat="1" applyFont="1" applyBorder="1" applyAlignment="1">
      <alignment horizontal="right" vertical="top"/>
    </xf>
    <xf numFmtId="10" fontId="0" fillId="0" borderId="0" xfId="0" applyNumberFormat="1"/>
    <xf numFmtId="0" fontId="13" fillId="0" borderId="0" xfId="0" applyFont="1"/>
    <xf numFmtId="0" fontId="15" fillId="0" borderId="27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5" fillId="0" borderId="2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20" fillId="0" borderId="15" xfId="4" applyNumberFormat="1" applyFont="1" applyBorder="1" applyAlignment="1">
      <alignment horizontal="right" vertical="center"/>
    </xf>
    <xf numFmtId="165" fontId="20" fillId="0" borderId="16" xfId="4" applyNumberFormat="1" applyFont="1" applyBorder="1" applyAlignment="1">
      <alignment horizontal="right" vertical="center"/>
    </xf>
    <xf numFmtId="164" fontId="20" fillId="0" borderId="16" xfId="4" applyNumberFormat="1" applyFont="1" applyBorder="1" applyAlignment="1">
      <alignment horizontal="right" vertical="center"/>
    </xf>
    <xf numFmtId="0" fontId="20" fillId="0" borderId="7" xfId="4" applyFont="1" applyBorder="1" applyAlignment="1">
      <alignment horizontal="left" vertical="top" wrapText="1"/>
    </xf>
    <xf numFmtId="164" fontId="20" fillId="0" borderId="18" xfId="4" applyNumberFormat="1" applyFont="1" applyBorder="1" applyAlignment="1">
      <alignment horizontal="right" vertical="center"/>
    </xf>
    <xf numFmtId="165" fontId="20" fillId="0" borderId="19" xfId="4" applyNumberFormat="1" applyFont="1" applyBorder="1" applyAlignment="1">
      <alignment horizontal="right" vertical="center"/>
    </xf>
    <xf numFmtId="164" fontId="20" fillId="0" borderId="19" xfId="4" applyNumberFormat="1" applyFont="1" applyBorder="1" applyAlignment="1">
      <alignment horizontal="right" vertical="center"/>
    </xf>
    <xf numFmtId="0" fontId="20" fillId="0" borderId="11" xfId="4" applyFont="1" applyBorder="1" applyAlignment="1">
      <alignment horizontal="left" vertical="top" wrapText="1"/>
    </xf>
    <xf numFmtId="164" fontId="20" fillId="0" borderId="21" xfId="4" applyNumberFormat="1" applyFont="1" applyBorder="1" applyAlignment="1">
      <alignment horizontal="right" vertical="center"/>
    </xf>
    <xf numFmtId="165" fontId="20" fillId="0" borderId="22" xfId="4" applyNumberFormat="1" applyFont="1" applyBorder="1" applyAlignment="1">
      <alignment horizontal="right" vertical="center"/>
    </xf>
    <xf numFmtId="164" fontId="20" fillId="0" borderId="22" xfId="4" applyNumberFormat="1" applyFont="1" applyBorder="1" applyAlignment="1">
      <alignment horizontal="right" vertical="center"/>
    </xf>
    <xf numFmtId="164" fontId="21" fillId="7" borderId="16" xfId="4" applyNumberFormat="1" applyFont="1" applyFill="1" applyBorder="1" applyAlignment="1">
      <alignment horizontal="right" vertical="center"/>
    </xf>
    <xf numFmtId="165" fontId="21" fillId="7" borderId="17" xfId="4" applyNumberFormat="1" applyFont="1" applyFill="1" applyBorder="1" applyAlignment="1">
      <alignment horizontal="right" vertical="center"/>
    </xf>
    <xf numFmtId="164" fontId="21" fillId="7" borderId="19" xfId="4" applyNumberFormat="1" applyFont="1" applyFill="1" applyBorder="1" applyAlignment="1">
      <alignment horizontal="right" vertical="center"/>
    </xf>
    <xf numFmtId="165" fontId="21" fillId="7" borderId="20" xfId="4" applyNumberFormat="1" applyFont="1" applyFill="1" applyBorder="1" applyAlignment="1">
      <alignment horizontal="right" vertical="center"/>
    </xf>
    <xf numFmtId="164" fontId="21" fillId="7" borderId="22" xfId="4" applyNumberFormat="1" applyFont="1" applyFill="1" applyBorder="1" applyAlignment="1">
      <alignment horizontal="right" vertical="center"/>
    </xf>
    <xf numFmtId="165" fontId="21" fillId="7" borderId="23" xfId="4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vertical="center" wrapText="1"/>
    </xf>
    <xf numFmtId="0" fontId="0" fillId="0" borderId="0" xfId="0" applyAlignment="1"/>
    <xf numFmtId="164" fontId="15" fillId="0" borderId="15" xfId="6" applyNumberFormat="1" applyFont="1" applyBorder="1" applyAlignment="1">
      <alignment horizontal="right" vertical="center"/>
    </xf>
    <xf numFmtId="165" fontId="15" fillId="0" borderId="16" xfId="6" applyNumberFormat="1" applyFont="1" applyBorder="1" applyAlignment="1">
      <alignment horizontal="right" vertical="center"/>
    </xf>
    <xf numFmtId="164" fontId="15" fillId="0" borderId="16" xfId="6" applyNumberFormat="1" applyFont="1" applyBorder="1" applyAlignment="1">
      <alignment horizontal="right" vertical="center"/>
    </xf>
    <xf numFmtId="0" fontId="7" fillId="0" borderId="0" xfId="6"/>
    <xf numFmtId="164" fontId="15" fillId="0" borderId="18" xfId="6" applyNumberFormat="1" applyFont="1" applyBorder="1" applyAlignment="1">
      <alignment horizontal="right" vertical="center"/>
    </xf>
    <xf numFmtId="165" fontId="15" fillId="0" borderId="19" xfId="6" applyNumberFormat="1" applyFont="1" applyBorder="1" applyAlignment="1">
      <alignment horizontal="right" vertical="center"/>
    </xf>
    <xf numFmtId="164" fontId="15" fillId="0" borderId="19" xfId="6" applyNumberFormat="1" applyFont="1" applyBorder="1" applyAlignment="1">
      <alignment horizontal="right" vertical="center"/>
    </xf>
    <xf numFmtId="164" fontId="15" fillId="0" borderId="21" xfId="6" applyNumberFormat="1" applyFont="1" applyBorder="1" applyAlignment="1">
      <alignment horizontal="right" vertical="center"/>
    </xf>
    <xf numFmtId="165" fontId="15" fillId="0" borderId="22" xfId="6" applyNumberFormat="1" applyFont="1" applyBorder="1" applyAlignment="1">
      <alignment horizontal="right" vertical="center"/>
    </xf>
    <xf numFmtId="164" fontId="15" fillId="0" borderId="22" xfId="6" applyNumberFormat="1" applyFont="1" applyBorder="1" applyAlignment="1">
      <alignment horizontal="right" vertical="center"/>
    </xf>
    <xf numFmtId="164" fontId="21" fillId="7" borderId="16" xfId="6" applyNumberFormat="1" applyFont="1" applyFill="1" applyBorder="1" applyAlignment="1">
      <alignment horizontal="right" vertical="center"/>
    </xf>
    <xf numFmtId="164" fontId="21" fillId="7" borderId="19" xfId="6" applyNumberFormat="1" applyFont="1" applyFill="1" applyBorder="1" applyAlignment="1">
      <alignment horizontal="right" vertical="center"/>
    </xf>
    <xf numFmtId="164" fontId="21" fillId="7" borderId="22" xfId="6" applyNumberFormat="1" applyFont="1" applyFill="1" applyBorder="1" applyAlignment="1">
      <alignment horizontal="right" vertical="center"/>
    </xf>
    <xf numFmtId="0" fontId="15" fillId="0" borderId="3" xfId="6" applyFont="1" applyBorder="1" applyAlignment="1">
      <alignment horizontal="left" vertical="top" wrapText="1"/>
    </xf>
    <xf numFmtId="0" fontId="15" fillId="0" borderId="7" xfId="6" applyFont="1" applyBorder="1" applyAlignment="1">
      <alignment horizontal="left" vertical="top" wrapText="1"/>
    </xf>
    <xf numFmtId="165" fontId="21" fillId="7" borderId="17" xfId="6" applyNumberFormat="1" applyFont="1" applyFill="1" applyBorder="1" applyAlignment="1">
      <alignment horizontal="right" vertical="center"/>
    </xf>
    <xf numFmtId="165" fontId="21" fillId="7" borderId="20" xfId="6" applyNumberFormat="1" applyFont="1" applyFill="1" applyBorder="1" applyAlignment="1">
      <alignment horizontal="right" vertical="center"/>
    </xf>
    <xf numFmtId="165" fontId="21" fillId="7" borderId="23" xfId="6" applyNumberFormat="1" applyFont="1" applyFill="1" applyBorder="1" applyAlignment="1">
      <alignment horizontal="right" vertical="center"/>
    </xf>
    <xf numFmtId="0" fontId="21" fillId="7" borderId="11" xfId="6" applyFont="1" applyFill="1" applyBorder="1" applyAlignment="1">
      <alignment horizontal="left" vertical="top" wrapText="1"/>
    </xf>
    <xf numFmtId="164" fontId="21" fillId="7" borderId="21" xfId="6" applyNumberFormat="1" applyFont="1" applyFill="1" applyBorder="1" applyAlignment="1">
      <alignment horizontal="right" vertical="center"/>
    </xf>
    <xf numFmtId="164" fontId="20" fillId="0" borderId="24" xfId="4" applyNumberFormat="1" applyFont="1" applyBorder="1" applyAlignment="1">
      <alignment horizontal="right" vertical="center"/>
    </xf>
    <xf numFmtId="165" fontId="20" fillId="0" borderId="25" xfId="4" applyNumberFormat="1" applyFont="1" applyBorder="1" applyAlignment="1">
      <alignment horizontal="right" vertical="center"/>
    </xf>
    <xf numFmtId="164" fontId="20" fillId="0" borderId="25" xfId="4" applyNumberFormat="1" applyFont="1" applyBorder="1" applyAlignment="1">
      <alignment horizontal="right" vertical="center"/>
    </xf>
    <xf numFmtId="0" fontId="19" fillId="0" borderId="0" xfId="4"/>
    <xf numFmtId="164" fontId="21" fillId="7" borderId="25" xfId="4" applyNumberFormat="1" applyFont="1" applyFill="1" applyBorder="1" applyAlignment="1">
      <alignment horizontal="right" vertical="center"/>
    </xf>
    <xf numFmtId="165" fontId="21" fillId="7" borderId="26" xfId="4" applyNumberFormat="1" applyFont="1" applyFill="1" applyBorder="1" applyAlignment="1">
      <alignment horizontal="right" vertical="center"/>
    </xf>
    <xf numFmtId="0" fontId="15" fillId="0" borderId="3" xfId="4" applyFont="1" applyBorder="1" applyAlignment="1">
      <alignment horizontal="left" vertical="top" wrapText="1"/>
    </xf>
    <xf numFmtId="1" fontId="15" fillId="0" borderId="22" xfId="0" applyNumberFormat="1" applyFont="1" applyBorder="1" applyAlignment="1">
      <alignment horizontal="right" vertical="top"/>
    </xf>
    <xf numFmtId="0" fontId="15" fillId="0" borderId="22" xfId="0" applyNumberFormat="1" applyFont="1" applyBorder="1" applyAlignment="1">
      <alignment horizontal="right" vertical="top"/>
    </xf>
    <xf numFmtId="164" fontId="21" fillId="7" borderId="22" xfId="0" applyNumberFormat="1" applyFont="1" applyFill="1" applyBorder="1" applyAlignment="1">
      <alignment horizontal="right" vertical="top"/>
    </xf>
    <xf numFmtId="165" fontId="21" fillId="7" borderId="23" xfId="0" applyNumberFormat="1" applyFont="1" applyFill="1" applyBorder="1" applyAlignment="1">
      <alignment horizontal="right" vertical="top"/>
    </xf>
    <xf numFmtId="0" fontId="13" fillId="2" borderId="0" xfId="0" applyFont="1" applyFill="1"/>
    <xf numFmtId="0" fontId="17" fillId="6" borderId="31" xfId="3" applyFont="1" applyFill="1" applyBorder="1" applyAlignment="1">
      <alignment horizontal="center" vertical="center" wrapText="1"/>
    </xf>
    <xf numFmtId="0" fontId="17" fillId="6" borderId="32" xfId="3" applyFont="1" applyFill="1" applyBorder="1" applyAlignment="1">
      <alignment horizontal="center" vertical="center" wrapText="1"/>
    </xf>
    <xf numFmtId="0" fontId="17" fillId="6" borderId="33" xfId="3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wrapText="1"/>
    </xf>
    <xf numFmtId="0" fontId="17" fillId="6" borderId="35" xfId="0" applyFont="1" applyFill="1" applyBorder="1" applyAlignment="1">
      <alignment horizontal="center" vertical="center" wrapText="1"/>
    </xf>
    <xf numFmtId="0" fontId="17" fillId="6" borderId="36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31" xfId="0" applyFont="1" applyFill="1" applyBorder="1" applyAlignment="1">
      <alignment horizontal="center" vertical="center" wrapText="1"/>
    </xf>
    <xf numFmtId="0" fontId="17" fillId="6" borderId="32" xfId="0" applyFont="1" applyFill="1" applyBorder="1" applyAlignment="1">
      <alignment horizontal="center" vertical="center" wrapText="1"/>
    </xf>
    <xf numFmtId="0" fontId="17" fillId="6" borderId="33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7" fillId="6" borderId="11" xfId="0" applyFont="1" applyFill="1" applyBorder="1" applyAlignment="1">
      <alignment horizontal="left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left" vertical="center" wrapText="1"/>
    </xf>
    <xf numFmtId="0" fontId="17" fillId="6" borderId="8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164" fontId="21" fillId="7" borderId="37" xfId="6" applyNumberFormat="1" applyFont="1" applyFill="1" applyBorder="1" applyAlignment="1">
      <alignment horizontal="right" vertical="center"/>
    </xf>
    <xf numFmtId="165" fontId="21" fillId="7" borderId="22" xfId="4" applyNumberFormat="1" applyFont="1" applyFill="1" applyBorder="1" applyAlignment="1">
      <alignment horizontal="right" vertical="center"/>
    </xf>
  </cellXfs>
  <cellStyles count="7">
    <cellStyle name="AA" xfId="5"/>
    <cellStyle name="Normal" xfId="0" builtinId="0"/>
    <cellStyle name="Normal_EETAC" xfId="4"/>
    <cellStyle name="Normal_EETAC_1" xfId="6"/>
    <cellStyle name="Normal_Full1" xfId="3"/>
    <cellStyle name="Percentual 2" xfId="2"/>
    <cellStyle name="Títol 3" xfId="1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06420590706794"/>
          <c:y val="0.25530777084636314"/>
          <c:w val="0.86395028684655528"/>
          <c:h val="0.277267989159196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Gràfics!$K$152</c:f>
              <c:strCache>
                <c:ptCount val="1"/>
                <c:pt idx="0">
                  <c:v>Doble titulació Enginyeria de Sistemes Aeroespacials/ Enginyeria de Sistemes de Telecomunicació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1.6103059581320451E-3"/>
                  <c:y val="1.6293279022403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Gràfics!$I$153:$J$160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Gràfics!$K$153:$K$160</c:f>
              <c:numCache>
                <c:formatCode>General</c:formatCode>
                <c:ptCount val="8"/>
                <c:pt idx="0">
                  <c:v>0.8</c:v>
                </c:pt>
                <c:pt idx="1">
                  <c:v>0.35</c:v>
                </c:pt>
                <c:pt idx="2">
                  <c:v>0</c:v>
                </c:pt>
                <c:pt idx="3">
                  <c:v>0.1</c:v>
                </c:pt>
                <c:pt idx="4">
                  <c:v>0</c:v>
                </c:pt>
                <c:pt idx="5">
                  <c:v>0.4</c:v>
                </c:pt>
                <c:pt idx="6">
                  <c:v>0.3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Gràfics!$L$152</c:f>
              <c:strCache>
                <c:ptCount val="1"/>
                <c:pt idx="0">
                  <c:v>Grau en Enginyeria de Sistemes Aeroespacials 
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Gràfics!$I$153:$J$160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Gràfics!$L$153:$L$160</c:f>
              <c:numCache>
                <c:formatCode>General</c:formatCode>
                <c:ptCount val="8"/>
                <c:pt idx="0">
                  <c:v>0.625</c:v>
                </c:pt>
                <c:pt idx="1">
                  <c:v>0.1875</c:v>
                </c:pt>
                <c:pt idx="2">
                  <c:v>0</c:v>
                </c:pt>
                <c:pt idx="3">
                  <c:v>0.10416666666666667</c:v>
                </c:pt>
                <c:pt idx="4">
                  <c:v>2.0833333333333332E-2</c:v>
                </c:pt>
                <c:pt idx="5">
                  <c:v>0.20833333333333334</c:v>
                </c:pt>
                <c:pt idx="6">
                  <c:v>0.14583333333333334</c:v>
                </c:pt>
                <c:pt idx="7">
                  <c:v>2.0833333333333332E-2</c:v>
                </c:pt>
              </c:numCache>
            </c:numRef>
          </c:val>
        </c:ser>
        <c:ser>
          <c:idx val="2"/>
          <c:order val="2"/>
          <c:tx>
            <c:strRef>
              <c:f>Gràfics!$M$152</c:f>
              <c:strCache>
                <c:ptCount val="1"/>
                <c:pt idx="0">
                  <c:v>Grau en Enginyeria de Sistemes de Telecomunicació / Grau en Enginyeria Telemàtica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Gràfics!$I$153:$J$160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Gràfics!$M$153:$M$160</c:f>
              <c:numCache>
                <c:formatCode>General</c:formatCode>
                <c:ptCount val="8"/>
                <c:pt idx="0">
                  <c:v>0.25</c:v>
                </c:pt>
                <c:pt idx="1">
                  <c:v>8.3333333333333329E-2</c:v>
                </c:pt>
                <c:pt idx="2">
                  <c:v>8.3333333333333329E-2</c:v>
                </c:pt>
                <c:pt idx="3">
                  <c:v>0.20833333333333334</c:v>
                </c:pt>
                <c:pt idx="4">
                  <c:v>0.125</c:v>
                </c:pt>
                <c:pt idx="5">
                  <c:v>0.41666666666666669</c:v>
                </c:pt>
                <c:pt idx="6">
                  <c:v>0</c:v>
                </c:pt>
                <c:pt idx="7">
                  <c:v>8.3333333333333329E-2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415744"/>
        <c:axId val="78604928"/>
        <c:axId val="0"/>
      </c:bar3DChart>
      <c:catAx>
        <c:axId val="7841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8604928"/>
        <c:crosses val="autoZero"/>
        <c:auto val="1"/>
        <c:lblAlgn val="ctr"/>
        <c:lblOffset val="100"/>
        <c:noMultiLvlLbl val="0"/>
      </c:catAx>
      <c:valAx>
        <c:axId val="78604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784157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7494838836845003E-2"/>
          <c:y val="1.6293279022403257E-2"/>
          <c:w val="0.88501032232631005"/>
          <c:h val="0.1762785252658081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Gràfics!$K$152</c:f>
              <c:strCache>
                <c:ptCount val="1"/>
                <c:pt idx="0">
                  <c:v>Doble titulació Enginyeria de Sistemes Aeroespacials/ Enginyeria de Sistemes de Telecomunicació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1.6103059581320451E-3"/>
                  <c:y val="1.6293279022403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Gràfics!$I$153:$J$160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Gràfics!$K$153:$K$160</c:f>
              <c:numCache>
                <c:formatCode>General</c:formatCode>
                <c:ptCount val="8"/>
                <c:pt idx="0">
                  <c:v>0.8</c:v>
                </c:pt>
                <c:pt idx="1">
                  <c:v>0.35</c:v>
                </c:pt>
                <c:pt idx="2">
                  <c:v>0</c:v>
                </c:pt>
                <c:pt idx="3">
                  <c:v>0.1</c:v>
                </c:pt>
                <c:pt idx="4">
                  <c:v>0</c:v>
                </c:pt>
                <c:pt idx="5">
                  <c:v>0.4</c:v>
                </c:pt>
                <c:pt idx="6">
                  <c:v>0.3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Gràfics!$L$152</c:f>
              <c:strCache>
                <c:ptCount val="1"/>
                <c:pt idx="0">
                  <c:v>Grau en Enginyeria de Sistemes Aeroespacials 
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Gràfics!$I$153:$J$160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Gràfics!$L$153:$L$160</c:f>
              <c:numCache>
                <c:formatCode>General</c:formatCode>
                <c:ptCount val="8"/>
                <c:pt idx="0">
                  <c:v>0.625</c:v>
                </c:pt>
                <c:pt idx="1">
                  <c:v>0.1875</c:v>
                </c:pt>
                <c:pt idx="2">
                  <c:v>0</c:v>
                </c:pt>
                <c:pt idx="3">
                  <c:v>0.10416666666666667</c:v>
                </c:pt>
                <c:pt idx="4">
                  <c:v>2.0833333333333332E-2</c:v>
                </c:pt>
                <c:pt idx="5">
                  <c:v>0.20833333333333334</c:v>
                </c:pt>
                <c:pt idx="6">
                  <c:v>0.14583333333333334</c:v>
                </c:pt>
                <c:pt idx="7">
                  <c:v>2.0833333333333332E-2</c:v>
                </c:pt>
              </c:numCache>
            </c:numRef>
          </c:val>
        </c:ser>
        <c:ser>
          <c:idx val="2"/>
          <c:order val="2"/>
          <c:tx>
            <c:strRef>
              <c:f>Gràfics!$M$152</c:f>
              <c:strCache>
                <c:ptCount val="1"/>
                <c:pt idx="0">
                  <c:v>Grau en Enginyeria de Sistemes de Telecomunicació / Grau en Enginyeria Telemàtica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Gràfics!$I$153:$J$160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Gràfics!$M$153:$M$160</c:f>
              <c:numCache>
                <c:formatCode>General</c:formatCode>
                <c:ptCount val="8"/>
                <c:pt idx="0">
                  <c:v>0.25</c:v>
                </c:pt>
                <c:pt idx="1">
                  <c:v>8.3333333333333329E-2</c:v>
                </c:pt>
                <c:pt idx="2">
                  <c:v>8.3333333333333329E-2</c:v>
                </c:pt>
                <c:pt idx="3">
                  <c:v>0.20833333333333334</c:v>
                </c:pt>
                <c:pt idx="4">
                  <c:v>0.125</c:v>
                </c:pt>
                <c:pt idx="5">
                  <c:v>0.41666666666666669</c:v>
                </c:pt>
                <c:pt idx="6">
                  <c:v>0</c:v>
                </c:pt>
                <c:pt idx="7">
                  <c:v>8.3333333333333329E-2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371264"/>
        <c:axId val="132477696"/>
        <c:axId val="0"/>
      </c:bar3DChart>
      <c:catAx>
        <c:axId val="121371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2477696"/>
        <c:crosses val="autoZero"/>
        <c:auto val="1"/>
        <c:lblAlgn val="ctr"/>
        <c:lblOffset val="100"/>
        <c:noMultiLvlLbl val="0"/>
      </c:catAx>
      <c:valAx>
        <c:axId val="132477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13712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9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Comparativa!$Z$153</c:f>
              <c:strCache>
                <c:ptCount val="1"/>
                <c:pt idx="0">
                  <c:v>Grau en Enginyeria d'Aeronavegació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9.4074074074074077E-3"/>
                  <c:y val="2.11666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Comparativa!$X$154:$Y$161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Comparativa!$Z$154:$Z$161</c:f>
              <c:numCache>
                <c:formatCode>###0.0%</c:formatCode>
                <c:ptCount val="8"/>
                <c:pt idx="0">
                  <c:v>0.63829787234042556</c:v>
                </c:pt>
                <c:pt idx="1">
                  <c:v>0.31914893617021278</c:v>
                </c:pt>
                <c:pt idx="2">
                  <c:v>2.1276595744680851E-2</c:v>
                </c:pt>
                <c:pt idx="3">
                  <c:v>8.5106382978723402E-2</c:v>
                </c:pt>
                <c:pt idx="4">
                  <c:v>2.1276595744680851E-2</c:v>
                </c:pt>
                <c:pt idx="5">
                  <c:v>0.1276595744680851</c:v>
                </c:pt>
                <c:pt idx="6">
                  <c:v>0.23404255319148937</c:v>
                </c:pt>
                <c:pt idx="7">
                  <c:v>4.2553191489361701E-2</c:v>
                </c:pt>
              </c:numCache>
            </c:numRef>
          </c:val>
        </c:ser>
        <c:ser>
          <c:idx val="1"/>
          <c:order val="1"/>
          <c:tx>
            <c:strRef>
              <c:f>Comparativa!$AA$153</c:f>
              <c:strCache>
                <c:ptCount val="1"/>
                <c:pt idx="0">
                  <c:v>Grau en Enginyeria d'Aeroports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Comparativa!$X$154:$Y$161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Comparativa!$AA$154:$AA$161</c:f>
              <c:numCache>
                <c:formatCode>###0.0%</c:formatCode>
                <c:ptCount val="8"/>
                <c:pt idx="0">
                  <c:v>0.33333333333333331</c:v>
                </c:pt>
                <c:pt idx="1">
                  <c:v>0.33333333333333331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0.33333333333333331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Comparativa!$AB$153</c:f>
              <c:strCache>
                <c:ptCount val="1"/>
                <c:pt idx="0">
                  <c:v>Grau en Enginyeria de Sistemes de Telecomunicació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Comparativa!$X$154:$Y$161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Comparativa!$AB$154:$AB$161</c:f>
              <c:numCache>
                <c:formatCode>###0.0%</c:formatCode>
                <c:ptCount val="8"/>
                <c:pt idx="0">
                  <c:v>0.15384615384615385</c:v>
                </c:pt>
                <c:pt idx="1">
                  <c:v>0.46153846153846156</c:v>
                </c:pt>
                <c:pt idx="2">
                  <c:v>7.6923076923076927E-2</c:v>
                </c:pt>
                <c:pt idx="3">
                  <c:v>0.38461538461538464</c:v>
                </c:pt>
                <c:pt idx="4">
                  <c:v>7.6923076923076927E-2</c:v>
                </c:pt>
                <c:pt idx="5">
                  <c:v>0.30769230769230771</c:v>
                </c:pt>
                <c:pt idx="6">
                  <c:v>7.6923076923076927E-2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Comparativa!$AC$153</c:f>
              <c:strCache>
                <c:ptCount val="1"/>
                <c:pt idx="0">
                  <c:v>Grau en Enginyeria Telemàtica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4111111111111111E-2"/>
                  <c:y val="1.058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9.407407407407407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Comparativa!$X$154:$Y$161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Comparativa!$AC$154:$AC$161</c:f>
              <c:numCache>
                <c:formatCode>###0.0%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4788992"/>
        <c:axId val="114794880"/>
        <c:axId val="0"/>
      </c:bar3DChart>
      <c:catAx>
        <c:axId val="114788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4794880"/>
        <c:crosses val="autoZero"/>
        <c:auto val="1"/>
        <c:lblAlgn val="ctr"/>
        <c:lblOffset val="100"/>
        <c:noMultiLvlLbl val="0"/>
      </c:catAx>
      <c:valAx>
        <c:axId val="114794880"/>
        <c:scaling>
          <c:orientation val="minMax"/>
        </c:scaling>
        <c:delete val="1"/>
        <c:axPos val="l"/>
        <c:numFmt formatCode="###0.0%" sourceLinked="1"/>
        <c:majorTickMark val="out"/>
        <c:minorTickMark val="none"/>
        <c:tickLblPos val="nextTo"/>
        <c:crossAx val="114788992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9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1.png"/><Relationship Id="rId18" Type="http://schemas.openxmlformats.org/officeDocument/2006/relationships/image" Target="../media/image6.png"/><Relationship Id="rId3" Type="http://schemas.openxmlformats.org/officeDocument/2006/relationships/image" Target="../media/image11.png"/><Relationship Id="rId21" Type="http://schemas.openxmlformats.org/officeDocument/2006/relationships/image" Target="../media/image9.png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5.png"/><Relationship Id="rId2" Type="http://schemas.openxmlformats.org/officeDocument/2006/relationships/chart" Target="../charts/chart3.xml"/><Relationship Id="rId16" Type="http://schemas.openxmlformats.org/officeDocument/2006/relationships/image" Target="../media/image4.png"/><Relationship Id="rId20" Type="http://schemas.openxmlformats.org/officeDocument/2006/relationships/image" Target="../media/image8.png"/><Relationship Id="rId1" Type="http://schemas.openxmlformats.org/officeDocument/2006/relationships/chart" Target="../charts/chart2.xml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5" Type="http://schemas.openxmlformats.org/officeDocument/2006/relationships/image" Target="../media/image13.png"/><Relationship Id="rId15" Type="http://schemas.openxmlformats.org/officeDocument/2006/relationships/image" Target="../media/image3.png"/><Relationship Id="rId10" Type="http://schemas.openxmlformats.org/officeDocument/2006/relationships/image" Target="../media/image18.png"/><Relationship Id="rId19" Type="http://schemas.openxmlformats.org/officeDocument/2006/relationships/image" Target="../media/image7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.png"/><Relationship Id="rId22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131</xdr:row>
      <xdr:rowOff>85725</xdr:rowOff>
    </xdr:from>
    <xdr:to>
      <xdr:col>0</xdr:col>
      <xdr:colOff>504825</xdr:colOff>
      <xdr:row>131</xdr:row>
      <xdr:rowOff>85725</xdr:rowOff>
    </xdr:to>
    <xdr:cxnSp macro="">
      <xdr:nvCxnSpPr>
        <xdr:cNvPr id="3" name="Connector recte 2"/>
        <xdr:cNvCxnSpPr/>
      </xdr:nvCxnSpPr>
      <xdr:spPr>
        <a:xfrm flipH="1">
          <a:off x="190500" y="28641675"/>
          <a:ext cx="3143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190500</xdr:colOff>
      <xdr:row>136</xdr:row>
      <xdr:rowOff>123825</xdr:rowOff>
    </xdr:from>
    <xdr:to>
      <xdr:col>0</xdr:col>
      <xdr:colOff>561975</xdr:colOff>
      <xdr:row>136</xdr:row>
      <xdr:rowOff>123825</xdr:rowOff>
    </xdr:to>
    <xdr:cxnSp macro="">
      <xdr:nvCxnSpPr>
        <xdr:cNvPr id="7" name="Connector de fletxa recta 6"/>
        <xdr:cNvCxnSpPr/>
      </xdr:nvCxnSpPr>
      <xdr:spPr>
        <a:xfrm>
          <a:off x="190500" y="29965650"/>
          <a:ext cx="3714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5</xdr:row>
      <xdr:rowOff>0</xdr:rowOff>
    </xdr:from>
    <xdr:to>
      <xdr:col>6</xdr:col>
      <xdr:colOff>66675</xdr:colOff>
      <xdr:row>7</xdr:row>
      <xdr:rowOff>38100</xdr:rowOff>
    </xdr:to>
    <xdr:sp macro="" textlink="">
      <xdr:nvSpPr>
        <xdr:cNvPr id="8" name="QuadreDeText 7"/>
        <xdr:cNvSpPr txBox="1"/>
      </xdr:nvSpPr>
      <xdr:spPr>
        <a:xfrm>
          <a:off x="981075" y="15716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</xdr:col>
      <xdr:colOff>314325</xdr:colOff>
      <xdr:row>32</xdr:row>
      <xdr:rowOff>104775</xdr:rowOff>
    </xdr:from>
    <xdr:to>
      <xdr:col>6</xdr:col>
      <xdr:colOff>9525</xdr:colOff>
      <xdr:row>34</xdr:row>
      <xdr:rowOff>142875</xdr:rowOff>
    </xdr:to>
    <xdr:sp macro="" textlink="">
      <xdr:nvSpPr>
        <xdr:cNvPr id="9" name="QuadreDeText 8"/>
        <xdr:cNvSpPr txBox="1"/>
      </xdr:nvSpPr>
      <xdr:spPr>
        <a:xfrm>
          <a:off x="923925" y="68199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</xdr:col>
      <xdr:colOff>390525</xdr:colOff>
      <xdr:row>60</xdr:row>
      <xdr:rowOff>38100</xdr:rowOff>
    </xdr:from>
    <xdr:to>
      <xdr:col>6</xdr:col>
      <xdr:colOff>85725</xdr:colOff>
      <xdr:row>62</xdr:row>
      <xdr:rowOff>76200</xdr:rowOff>
    </xdr:to>
    <xdr:sp macro="" textlink="">
      <xdr:nvSpPr>
        <xdr:cNvPr id="10" name="QuadreDeText 9"/>
        <xdr:cNvSpPr txBox="1"/>
      </xdr:nvSpPr>
      <xdr:spPr>
        <a:xfrm>
          <a:off x="1000125" y="120872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0</xdr:col>
      <xdr:colOff>171450</xdr:colOff>
      <xdr:row>87</xdr:row>
      <xdr:rowOff>0</xdr:rowOff>
    </xdr:from>
    <xdr:to>
      <xdr:col>9</xdr:col>
      <xdr:colOff>466725</xdr:colOff>
      <xdr:row>89</xdr:row>
      <xdr:rowOff>38100</xdr:rowOff>
    </xdr:to>
    <xdr:sp macro="" textlink="">
      <xdr:nvSpPr>
        <xdr:cNvPr id="11" name="QuadreDeText 10"/>
        <xdr:cNvSpPr txBox="1"/>
      </xdr:nvSpPr>
      <xdr:spPr>
        <a:xfrm>
          <a:off x="171450" y="17192625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361950</xdr:colOff>
      <xdr:row>115</xdr:row>
      <xdr:rowOff>9525</xdr:rowOff>
    </xdr:from>
    <xdr:to>
      <xdr:col>8</xdr:col>
      <xdr:colOff>457200</xdr:colOff>
      <xdr:row>117</xdr:row>
      <xdr:rowOff>47625</xdr:rowOff>
    </xdr:to>
    <xdr:sp macro="" textlink="">
      <xdr:nvSpPr>
        <xdr:cNvPr id="12" name="QuadreDeText 11"/>
        <xdr:cNvSpPr txBox="1"/>
      </xdr:nvSpPr>
      <xdr:spPr>
        <a:xfrm>
          <a:off x="361950" y="2253615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142</xdr:row>
      <xdr:rowOff>152400</xdr:rowOff>
    </xdr:from>
    <xdr:to>
      <xdr:col>8</xdr:col>
      <xdr:colOff>361950</xdr:colOff>
      <xdr:row>147</xdr:row>
      <xdr:rowOff>123825</xdr:rowOff>
    </xdr:to>
    <xdr:sp macro="" textlink="">
      <xdr:nvSpPr>
        <xdr:cNvPr id="13" name="QuadreDeText 12"/>
        <xdr:cNvSpPr txBox="1"/>
      </xdr:nvSpPr>
      <xdr:spPr>
        <a:xfrm>
          <a:off x="0" y="27822525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0</xdr:col>
      <xdr:colOff>38100</xdr:colOff>
      <xdr:row>147</xdr:row>
      <xdr:rowOff>85724</xdr:rowOff>
    </xdr:from>
    <xdr:to>
      <xdr:col>11</xdr:col>
      <xdr:colOff>504825</xdr:colOff>
      <xdr:row>171</xdr:row>
      <xdr:rowOff>190499</xdr:rowOff>
    </xdr:to>
    <xdr:graphicFrame macro="">
      <xdr:nvGraphicFramePr>
        <xdr:cNvPr id="15" name="Gràfic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289</xdr:row>
      <xdr:rowOff>95251</xdr:rowOff>
    </xdr:from>
    <xdr:to>
      <xdr:col>8</xdr:col>
      <xdr:colOff>419100</xdr:colOff>
      <xdr:row>293</xdr:row>
      <xdr:rowOff>76201</xdr:rowOff>
    </xdr:to>
    <xdr:sp macro="" textlink="">
      <xdr:nvSpPr>
        <xdr:cNvPr id="16" name="QuadreDeText 15"/>
        <xdr:cNvSpPr txBox="1"/>
      </xdr:nvSpPr>
      <xdr:spPr>
        <a:xfrm>
          <a:off x="57150" y="33480376"/>
          <a:ext cx="5238750" cy="7429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 baseline="0"/>
            <a:t>Has participat a alguna de les activitats organitzades al Campus del Baix Llobregat?</a:t>
          </a:r>
          <a:endParaRPr lang="ca-ES" sz="1100" b="1"/>
        </a:p>
      </xdr:txBody>
    </xdr:sp>
    <xdr:clientData/>
  </xdr:twoCellAnchor>
  <xdr:twoCellAnchor>
    <xdr:from>
      <xdr:col>0</xdr:col>
      <xdr:colOff>257175</xdr:colOff>
      <xdr:row>172</xdr:row>
      <xdr:rowOff>133350</xdr:rowOff>
    </xdr:from>
    <xdr:to>
      <xdr:col>8</xdr:col>
      <xdr:colOff>85725</xdr:colOff>
      <xdr:row>176</xdr:row>
      <xdr:rowOff>142875</xdr:rowOff>
    </xdr:to>
    <xdr:sp macro="" textlink="">
      <xdr:nvSpPr>
        <xdr:cNvPr id="17" name="QuadreDeText 16"/>
        <xdr:cNvSpPr txBox="1"/>
      </xdr:nvSpPr>
      <xdr:spPr>
        <a:xfrm>
          <a:off x="257175" y="3351847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200025</xdr:colOff>
      <xdr:row>201</xdr:row>
      <xdr:rowOff>142875</xdr:rowOff>
    </xdr:from>
    <xdr:to>
      <xdr:col>7</xdr:col>
      <xdr:colOff>180975</xdr:colOff>
      <xdr:row>205</xdr:row>
      <xdr:rowOff>38100</xdr:rowOff>
    </xdr:to>
    <xdr:sp macro="" textlink="">
      <xdr:nvSpPr>
        <xdr:cNvPr id="18" name="QuadreDeText 17"/>
        <xdr:cNvSpPr txBox="1"/>
      </xdr:nvSpPr>
      <xdr:spPr>
        <a:xfrm>
          <a:off x="200025" y="39052500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230</xdr:row>
      <xdr:rowOff>0</xdr:rowOff>
    </xdr:from>
    <xdr:to>
      <xdr:col>7</xdr:col>
      <xdr:colOff>438150</xdr:colOff>
      <xdr:row>233</xdr:row>
      <xdr:rowOff>114300</xdr:rowOff>
    </xdr:to>
    <xdr:sp macro="" textlink="">
      <xdr:nvSpPr>
        <xdr:cNvPr id="20" name="QuadreDeText 19"/>
        <xdr:cNvSpPr txBox="1"/>
      </xdr:nvSpPr>
      <xdr:spPr>
        <a:xfrm>
          <a:off x="0" y="44434125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260</xdr:row>
      <xdr:rowOff>0</xdr:rowOff>
    </xdr:from>
    <xdr:to>
      <xdr:col>7</xdr:col>
      <xdr:colOff>438150</xdr:colOff>
      <xdr:row>264</xdr:row>
      <xdr:rowOff>9525</xdr:rowOff>
    </xdr:to>
    <xdr:sp macro="" textlink="">
      <xdr:nvSpPr>
        <xdr:cNvPr id="22" name="QuadreDeText 21"/>
        <xdr:cNvSpPr txBox="1"/>
      </xdr:nvSpPr>
      <xdr:spPr>
        <a:xfrm>
          <a:off x="0" y="501491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504825</xdr:colOff>
      <xdr:row>32</xdr:row>
      <xdr:rowOff>38100</xdr:rowOff>
    </xdr:to>
    <xdr:pic>
      <xdr:nvPicPr>
        <xdr:cNvPr id="24" name="Imatge 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526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9</xdr:col>
      <xdr:colOff>504825</xdr:colOff>
      <xdr:row>60</xdr:row>
      <xdr:rowOff>38100</xdr:rowOff>
    </xdr:to>
    <xdr:pic>
      <xdr:nvPicPr>
        <xdr:cNvPr id="25" name="Imatge 2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2866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9</xdr:col>
      <xdr:colOff>504825</xdr:colOff>
      <xdr:row>87</xdr:row>
      <xdr:rowOff>38100</xdr:rowOff>
    </xdr:to>
    <xdr:pic>
      <xdr:nvPicPr>
        <xdr:cNvPr id="26" name="Imatge 2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4301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118</xdr:row>
      <xdr:rowOff>0</xdr:rowOff>
    </xdr:from>
    <xdr:to>
      <xdr:col>9</xdr:col>
      <xdr:colOff>504825</xdr:colOff>
      <xdr:row>142</xdr:row>
      <xdr:rowOff>171450</xdr:rowOff>
    </xdr:to>
    <xdr:pic>
      <xdr:nvPicPr>
        <xdr:cNvPr id="29" name="Imatge 28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882"/>
        <a:stretch/>
      </xdr:blipFill>
      <xdr:spPr>
        <a:xfrm>
          <a:off x="352425" y="23098125"/>
          <a:ext cx="5638800" cy="474345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90</xdr:row>
      <xdr:rowOff>0</xdr:rowOff>
    </xdr:from>
    <xdr:to>
      <xdr:col>9</xdr:col>
      <xdr:colOff>504825</xdr:colOff>
      <xdr:row>115</xdr:row>
      <xdr:rowOff>38100</xdr:rowOff>
    </xdr:to>
    <xdr:pic>
      <xdr:nvPicPr>
        <xdr:cNvPr id="30" name="Imatge 29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5723"/>
        <a:stretch/>
      </xdr:blipFill>
      <xdr:spPr>
        <a:xfrm>
          <a:off x="342900" y="17764125"/>
          <a:ext cx="56483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177</xdr:row>
      <xdr:rowOff>0</xdr:rowOff>
    </xdr:from>
    <xdr:to>
      <xdr:col>9</xdr:col>
      <xdr:colOff>504825</xdr:colOff>
      <xdr:row>202</xdr:row>
      <xdr:rowOff>38100</xdr:rowOff>
    </xdr:to>
    <xdr:pic>
      <xdr:nvPicPr>
        <xdr:cNvPr id="31" name="Imatge 30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882"/>
        <a:stretch/>
      </xdr:blipFill>
      <xdr:spPr>
        <a:xfrm>
          <a:off x="352425" y="34337625"/>
          <a:ext cx="5638800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9</xdr:col>
      <xdr:colOff>504825</xdr:colOff>
      <xdr:row>230</xdr:row>
      <xdr:rowOff>38100</xdr:rowOff>
    </xdr:to>
    <xdr:pic>
      <xdr:nvPicPr>
        <xdr:cNvPr id="32" name="Imatge 3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96716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233</xdr:row>
      <xdr:rowOff>123825</xdr:rowOff>
    </xdr:from>
    <xdr:to>
      <xdr:col>9</xdr:col>
      <xdr:colOff>504825</xdr:colOff>
      <xdr:row>256</xdr:row>
      <xdr:rowOff>180975</xdr:rowOff>
    </xdr:to>
    <xdr:pic>
      <xdr:nvPicPr>
        <xdr:cNvPr id="33" name="Imatge 32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5564" b="7540"/>
        <a:stretch/>
      </xdr:blipFill>
      <xdr:spPr>
        <a:xfrm>
          <a:off x="333375" y="45129450"/>
          <a:ext cx="5657850" cy="443865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264</xdr:row>
      <xdr:rowOff>47625</xdr:rowOff>
    </xdr:from>
    <xdr:to>
      <xdr:col>9</xdr:col>
      <xdr:colOff>504825</xdr:colOff>
      <xdr:row>288</xdr:row>
      <xdr:rowOff>57150</xdr:rowOff>
    </xdr:to>
    <xdr:pic>
      <xdr:nvPicPr>
        <xdr:cNvPr id="34" name="Imatge 33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882" b="4564"/>
        <a:stretch/>
      </xdr:blipFill>
      <xdr:spPr>
        <a:xfrm>
          <a:off x="352425" y="50958750"/>
          <a:ext cx="5638800" cy="4581525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293</xdr:row>
      <xdr:rowOff>57150</xdr:rowOff>
    </xdr:from>
    <xdr:to>
      <xdr:col>9</xdr:col>
      <xdr:colOff>504825</xdr:colOff>
      <xdr:row>318</xdr:row>
      <xdr:rowOff>95250</xdr:rowOff>
    </xdr:to>
    <xdr:pic>
      <xdr:nvPicPr>
        <xdr:cNvPr id="35" name="Imatge 34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6042"/>
        <a:stretch/>
      </xdr:blipFill>
      <xdr:spPr>
        <a:xfrm>
          <a:off x="361950" y="56492775"/>
          <a:ext cx="5629275" cy="4800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142</xdr:row>
      <xdr:rowOff>171450</xdr:rowOff>
    </xdr:from>
    <xdr:to>
      <xdr:col>8</xdr:col>
      <xdr:colOff>361950</xdr:colOff>
      <xdr:row>147</xdr:row>
      <xdr:rowOff>142875</xdr:rowOff>
    </xdr:to>
    <xdr:sp macro="" textlink="">
      <xdr:nvSpPr>
        <xdr:cNvPr id="25" name="QuadreDeText 24"/>
        <xdr:cNvSpPr txBox="1"/>
      </xdr:nvSpPr>
      <xdr:spPr>
        <a:xfrm>
          <a:off x="0" y="27784425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400" b="1"/>
            <a:t>Perquè</a:t>
          </a:r>
          <a:r>
            <a:rPr lang="ca-ES" sz="1400" b="1" baseline="0"/>
            <a:t> has escollit aquesta escola/facultat per cursar aquests estudis?</a:t>
          </a:r>
          <a:endParaRPr lang="ca-ES" sz="1400" b="1"/>
        </a:p>
      </xdr:txBody>
    </xdr:sp>
    <xdr:clientData/>
  </xdr:twoCellAnchor>
  <xdr:twoCellAnchor>
    <xdr:from>
      <xdr:col>10</xdr:col>
      <xdr:colOff>323850</xdr:colOff>
      <xdr:row>143</xdr:row>
      <xdr:rowOff>0</xdr:rowOff>
    </xdr:from>
    <xdr:to>
      <xdr:col>19</xdr:col>
      <xdr:colOff>76200</xdr:colOff>
      <xdr:row>147</xdr:row>
      <xdr:rowOff>161925</xdr:rowOff>
    </xdr:to>
    <xdr:sp macro="" textlink="">
      <xdr:nvSpPr>
        <xdr:cNvPr id="26" name="QuadreDeText 25"/>
        <xdr:cNvSpPr txBox="1"/>
      </xdr:nvSpPr>
      <xdr:spPr>
        <a:xfrm>
          <a:off x="6419850" y="27803475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400" b="1"/>
            <a:t>Perquè</a:t>
          </a:r>
          <a:r>
            <a:rPr lang="ca-ES" sz="1400" b="1" baseline="0"/>
            <a:t> has escollit aquesta escola/facultat per cursar aquests estudis?</a:t>
          </a:r>
          <a:endParaRPr lang="ca-ES" sz="1000" b="1"/>
        </a:p>
      </xdr:txBody>
    </xdr:sp>
    <xdr:clientData/>
  </xdr:twoCellAnchor>
  <xdr:twoCellAnchor>
    <xdr:from>
      <xdr:col>9</xdr:col>
      <xdr:colOff>582083</xdr:colOff>
      <xdr:row>147</xdr:row>
      <xdr:rowOff>161925</xdr:rowOff>
    </xdr:from>
    <xdr:to>
      <xdr:col>19</xdr:col>
      <xdr:colOff>391584</xdr:colOff>
      <xdr:row>173</xdr:row>
      <xdr:rowOff>74083</xdr:rowOff>
    </xdr:to>
    <xdr:graphicFrame macro="">
      <xdr:nvGraphicFramePr>
        <xdr:cNvPr id="27" name="Gràfic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147</xdr:row>
      <xdr:rowOff>190499</xdr:rowOff>
    </xdr:from>
    <xdr:to>
      <xdr:col>9</xdr:col>
      <xdr:colOff>359833</xdr:colOff>
      <xdr:row>173</xdr:row>
      <xdr:rowOff>137583</xdr:rowOff>
    </xdr:to>
    <xdr:graphicFrame macro="">
      <xdr:nvGraphicFramePr>
        <xdr:cNvPr id="30" name="Gràfic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466725</xdr:colOff>
      <xdr:row>32</xdr:row>
      <xdr:rowOff>0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54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9</xdr:col>
      <xdr:colOff>466725</xdr:colOff>
      <xdr:row>60</xdr:row>
      <xdr:rowOff>0</xdr:rowOff>
    </xdr:to>
    <xdr:pic>
      <xdr:nvPicPr>
        <xdr:cNvPr id="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294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9</xdr:col>
      <xdr:colOff>466725</xdr:colOff>
      <xdr:row>87</xdr:row>
      <xdr:rowOff>0</xdr:rowOff>
    </xdr:to>
    <xdr:pic>
      <xdr:nvPicPr>
        <xdr:cNvPr id="5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729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90</xdr:row>
      <xdr:rowOff>0</xdr:rowOff>
    </xdr:from>
    <xdr:to>
      <xdr:col>9</xdr:col>
      <xdr:colOff>466725</xdr:colOff>
      <xdr:row>115</xdr:row>
      <xdr:rowOff>0</xdr:rowOff>
    </xdr:to>
    <xdr:pic>
      <xdr:nvPicPr>
        <xdr:cNvPr id="5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80"/>
        <a:stretch/>
      </xdr:blipFill>
      <xdr:spPr bwMode="auto">
        <a:xfrm>
          <a:off x="361950" y="17706975"/>
          <a:ext cx="559117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118</xdr:row>
      <xdr:rowOff>0</xdr:rowOff>
    </xdr:from>
    <xdr:to>
      <xdr:col>9</xdr:col>
      <xdr:colOff>466725</xdr:colOff>
      <xdr:row>143</xdr:row>
      <xdr:rowOff>0</xdr:rowOff>
    </xdr:to>
    <xdr:pic>
      <xdr:nvPicPr>
        <xdr:cNvPr id="55" name="Picture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0"/>
        <a:stretch/>
      </xdr:blipFill>
      <xdr:spPr bwMode="auto">
        <a:xfrm>
          <a:off x="323850" y="23040975"/>
          <a:ext cx="562927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293</xdr:row>
      <xdr:rowOff>47625</xdr:rowOff>
    </xdr:from>
    <xdr:to>
      <xdr:col>9</xdr:col>
      <xdr:colOff>466725</xdr:colOff>
      <xdr:row>318</xdr:row>
      <xdr:rowOff>47625</xdr:rowOff>
    </xdr:to>
    <xdr:pic>
      <xdr:nvPicPr>
        <xdr:cNvPr id="56" name="Picture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0"/>
        <a:stretch/>
      </xdr:blipFill>
      <xdr:spPr bwMode="auto">
        <a:xfrm>
          <a:off x="352425" y="56426100"/>
          <a:ext cx="560070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371475</xdr:colOff>
      <xdr:row>5</xdr:row>
      <xdr:rowOff>0</xdr:rowOff>
    </xdr:from>
    <xdr:to>
      <xdr:col>6</xdr:col>
      <xdr:colOff>66675</xdr:colOff>
      <xdr:row>7</xdr:row>
      <xdr:rowOff>38100</xdr:rowOff>
    </xdr:to>
    <xdr:sp macro="" textlink="">
      <xdr:nvSpPr>
        <xdr:cNvPr id="57" name="QuadreDeText 56"/>
        <xdr:cNvSpPr txBox="1"/>
      </xdr:nvSpPr>
      <xdr:spPr>
        <a:xfrm>
          <a:off x="981075" y="15144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</xdr:col>
      <xdr:colOff>314325</xdr:colOff>
      <xdr:row>32</xdr:row>
      <xdr:rowOff>104775</xdr:rowOff>
    </xdr:from>
    <xdr:to>
      <xdr:col>6</xdr:col>
      <xdr:colOff>9525</xdr:colOff>
      <xdr:row>34</xdr:row>
      <xdr:rowOff>142875</xdr:rowOff>
    </xdr:to>
    <xdr:sp macro="" textlink="">
      <xdr:nvSpPr>
        <xdr:cNvPr id="58" name="QuadreDeText 57"/>
        <xdr:cNvSpPr txBox="1"/>
      </xdr:nvSpPr>
      <xdr:spPr>
        <a:xfrm>
          <a:off x="923925" y="67627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</xdr:col>
      <xdr:colOff>390525</xdr:colOff>
      <xdr:row>60</xdr:row>
      <xdr:rowOff>38100</xdr:rowOff>
    </xdr:from>
    <xdr:to>
      <xdr:col>6</xdr:col>
      <xdr:colOff>85725</xdr:colOff>
      <xdr:row>62</xdr:row>
      <xdr:rowOff>76200</xdr:rowOff>
    </xdr:to>
    <xdr:sp macro="" textlink="">
      <xdr:nvSpPr>
        <xdr:cNvPr id="59" name="QuadreDeText 58"/>
        <xdr:cNvSpPr txBox="1"/>
      </xdr:nvSpPr>
      <xdr:spPr>
        <a:xfrm>
          <a:off x="1000125" y="120300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0</xdr:col>
      <xdr:colOff>171450</xdr:colOff>
      <xdr:row>87</xdr:row>
      <xdr:rowOff>0</xdr:rowOff>
    </xdr:from>
    <xdr:to>
      <xdr:col>9</xdr:col>
      <xdr:colOff>466725</xdr:colOff>
      <xdr:row>89</xdr:row>
      <xdr:rowOff>38100</xdr:rowOff>
    </xdr:to>
    <xdr:sp macro="" textlink="">
      <xdr:nvSpPr>
        <xdr:cNvPr id="60" name="QuadreDeText 59"/>
        <xdr:cNvSpPr txBox="1"/>
      </xdr:nvSpPr>
      <xdr:spPr>
        <a:xfrm>
          <a:off x="171450" y="17135475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361950</xdr:colOff>
      <xdr:row>115</xdr:row>
      <xdr:rowOff>9525</xdr:rowOff>
    </xdr:from>
    <xdr:to>
      <xdr:col>8</xdr:col>
      <xdr:colOff>457200</xdr:colOff>
      <xdr:row>117</xdr:row>
      <xdr:rowOff>47625</xdr:rowOff>
    </xdr:to>
    <xdr:sp macro="" textlink="">
      <xdr:nvSpPr>
        <xdr:cNvPr id="61" name="QuadreDeText 60"/>
        <xdr:cNvSpPr txBox="1"/>
      </xdr:nvSpPr>
      <xdr:spPr>
        <a:xfrm>
          <a:off x="361950" y="2247900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57150</xdr:colOff>
      <xdr:row>289</xdr:row>
      <xdr:rowOff>95251</xdr:rowOff>
    </xdr:from>
    <xdr:to>
      <xdr:col>8</xdr:col>
      <xdr:colOff>419100</xdr:colOff>
      <xdr:row>293</xdr:row>
      <xdr:rowOff>76201</xdr:rowOff>
    </xdr:to>
    <xdr:sp macro="" textlink="">
      <xdr:nvSpPr>
        <xdr:cNvPr id="62" name="QuadreDeText 61"/>
        <xdr:cNvSpPr txBox="1"/>
      </xdr:nvSpPr>
      <xdr:spPr>
        <a:xfrm>
          <a:off x="57150" y="55711726"/>
          <a:ext cx="5238750" cy="7429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 baseline="0"/>
            <a:t>Has participat a alguna de les activitats organitzades al Campus del Baix Llobregat?</a:t>
          </a:r>
          <a:endParaRPr lang="ca-ES" sz="1100" b="1"/>
        </a:p>
      </xdr:txBody>
    </xdr:sp>
    <xdr:clientData/>
  </xdr:twoCellAnchor>
  <xdr:twoCellAnchor editAs="oneCell">
    <xdr:from>
      <xdr:col>0</xdr:col>
      <xdr:colOff>419100</xdr:colOff>
      <xdr:row>176</xdr:row>
      <xdr:rowOff>133350</xdr:rowOff>
    </xdr:from>
    <xdr:to>
      <xdr:col>9</xdr:col>
      <xdr:colOff>561975</xdr:colOff>
      <xdr:row>201</xdr:row>
      <xdr:rowOff>171450</xdr:rowOff>
    </xdr:to>
    <xdr:pic>
      <xdr:nvPicPr>
        <xdr:cNvPr id="63" name="Imatge 62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042"/>
        <a:stretch/>
      </xdr:blipFill>
      <xdr:spPr>
        <a:xfrm>
          <a:off x="419100" y="34223325"/>
          <a:ext cx="5629275" cy="4800600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172</xdr:row>
      <xdr:rowOff>133350</xdr:rowOff>
    </xdr:from>
    <xdr:to>
      <xdr:col>8</xdr:col>
      <xdr:colOff>85725</xdr:colOff>
      <xdr:row>176</xdr:row>
      <xdr:rowOff>142875</xdr:rowOff>
    </xdr:to>
    <xdr:sp macro="" textlink="">
      <xdr:nvSpPr>
        <xdr:cNvPr id="64" name="QuadreDeText 63"/>
        <xdr:cNvSpPr txBox="1"/>
      </xdr:nvSpPr>
      <xdr:spPr>
        <a:xfrm>
          <a:off x="257175" y="334613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200025</xdr:colOff>
      <xdr:row>201</xdr:row>
      <xdr:rowOff>142875</xdr:rowOff>
    </xdr:from>
    <xdr:to>
      <xdr:col>7</xdr:col>
      <xdr:colOff>180975</xdr:colOff>
      <xdr:row>205</xdr:row>
      <xdr:rowOff>38100</xdr:rowOff>
    </xdr:to>
    <xdr:sp macro="" textlink="">
      <xdr:nvSpPr>
        <xdr:cNvPr id="65" name="QuadreDeText 64"/>
        <xdr:cNvSpPr txBox="1"/>
      </xdr:nvSpPr>
      <xdr:spPr>
        <a:xfrm>
          <a:off x="200025" y="38995350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205</xdr:row>
      <xdr:rowOff>0</xdr:rowOff>
    </xdr:from>
    <xdr:to>
      <xdr:col>9</xdr:col>
      <xdr:colOff>504825</xdr:colOff>
      <xdr:row>230</xdr:row>
      <xdr:rowOff>38100</xdr:rowOff>
    </xdr:to>
    <xdr:pic>
      <xdr:nvPicPr>
        <xdr:cNvPr id="66" name="Imatge 6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39614475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7</xdr:col>
      <xdr:colOff>438150</xdr:colOff>
      <xdr:row>233</xdr:row>
      <xdr:rowOff>114300</xdr:rowOff>
    </xdr:to>
    <xdr:sp macro="" textlink="">
      <xdr:nvSpPr>
        <xdr:cNvPr id="67" name="QuadreDeText 66"/>
        <xdr:cNvSpPr txBox="1"/>
      </xdr:nvSpPr>
      <xdr:spPr>
        <a:xfrm>
          <a:off x="0" y="44376975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 editAs="oneCell">
    <xdr:from>
      <xdr:col>0</xdr:col>
      <xdr:colOff>361950</xdr:colOff>
      <xdr:row>234</xdr:row>
      <xdr:rowOff>0</xdr:rowOff>
    </xdr:from>
    <xdr:to>
      <xdr:col>9</xdr:col>
      <xdr:colOff>504825</xdr:colOff>
      <xdr:row>257</xdr:row>
      <xdr:rowOff>180976</xdr:rowOff>
    </xdr:to>
    <xdr:pic>
      <xdr:nvPicPr>
        <xdr:cNvPr id="68" name="Imatge 67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6042" b="4960"/>
        <a:stretch/>
      </xdr:blipFill>
      <xdr:spPr>
        <a:xfrm>
          <a:off x="361950" y="45138975"/>
          <a:ext cx="5629275" cy="45624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7</xdr:col>
      <xdr:colOff>438150</xdr:colOff>
      <xdr:row>264</xdr:row>
      <xdr:rowOff>9525</xdr:rowOff>
    </xdr:to>
    <xdr:sp macro="" textlink="">
      <xdr:nvSpPr>
        <xdr:cNvPr id="69" name="QuadreDeText 68"/>
        <xdr:cNvSpPr txBox="1"/>
      </xdr:nvSpPr>
      <xdr:spPr>
        <a:xfrm>
          <a:off x="0" y="5009197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 editAs="oneCell">
    <xdr:from>
      <xdr:col>0</xdr:col>
      <xdr:colOff>361950</xdr:colOff>
      <xdr:row>263</xdr:row>
      <xdr:rowOff>142875</xdr:rowOff>
    </xdr:from>
    <xdr:to>
      <xdr:col>9</xdr:col>
      <xdr:colOff>504825</xdr:colOff>
      <xdr:row>288</xdr:row>
      <xdr:rowOff>180975</xdr:rowOff>
    </xdr:to>
    <xdr:pic>
      <xdr:nvPicPr>
        <xdr:cNvPr id="70" name="Imatge 69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6042"/>
        <a:stretch/>
      </xdr:blipFill>
      <xdr:spPr>
        <a:xfrm>
          <a:off x="361950" y="50806350"/>
          <a:ext cx="5629275" cy="4800600"/>
        </a:xfrm>
        <a:prstGeom prst="rect">
          <a:avLst/>
        </a:prstGeom>
      </xdr:spPr>
    </xdr:pic>
    <xdr:clientData/>
  </xdr:twoCellAnchor>
  <xdr:twoCellAnchor>
    <xdr:from>
      <xdr:col>11</xdr:col>
      <xdr:colOff>371475</xdr:colOff>
      <xdr:row>5</xdr:row>
      <xdr:rowOff>0</xdr:rowOff>
    </xdr:from>
    <xdr:to>
      <xdr:col>16</xdr:col>
      <xdr:colOff>66675</xdr:colOff>
      <xdr:row>7</xdr:row>
      <xdr:rowOff>38100</xdr:rowOff>
    </xdr:to>
    <xdr:sp macro="" textlink="">
      <xdr:nvSpPr>
        <xdr:cNvPr id="71" name="QuadreDeText 70"/>
        <xdr:cNvSpPr txBox="1"/>
      </xdr:nvSpPr>
      <xdr:spPr>
        <a:xfrm>
          <a:off x="7077075" y="15144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11</xdr:col>
      <xdr:colOff>314325</xdr:colOff>
      <xdr:row>32</xdr:row>
      <xdr:rowOff>104775</xdr:rowOff>
    </xdr:from>
    <xdr:to>
      <xdr:col>16</xdr:col>
      <xdr:colOff>9525</xdr:colOff>
      <xdr:row>34</xdr:row>
      <xdr:rowOff>142875</xdr:rowOff>
    </xdr:to>
    <xdr:sp macro="" textlink="">
      <xdr:nvSpPr>
        <xdr:cNvPr id="72" name="QuadreDeText 71"/>
        <xdr:cNvSpPr txBox="1"/>
      </xdr:nvSpPr>
      <xdr:spPr>
        <a:xfrm>
          <a:off x="7019925" y="67627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11</xdr:col>
      <xdr:colOff>390525</xdr:colOff>
      <xdr:row>60</xdr:row>
      <xdr:rowOff>38100</xdr:rowOff>
    </xdr:from>
    <xdr:to>
      <xdr:col>16</xdr:col>
      <xdr:colOff>85725</xdr:colOff>
      <xdr:row>62</xdr:row>
      <xdr:rowOff>76200</xdr:rowOff>
    </xdr:to>
    <xdr:sp macro="" textlink="">
      <xdr:nvSpPr>
        <xdr:cNvPr id="73" name="QuadreDeText 72"/>
        <xdr:cNvSpPr txBox="1"/>
      </xdr:nvSpPr>
      <xdr:spPr>
        <a:xfrm>
          <a:off x="7096125" y="120300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10</xdr:col>
      <xdr:colOff>171450</xdr:colOff>
      <xdr:row>87</xdr:row>
      <xdr:rowOff>0</xdr:rowOff>
    </xdr:from>
    <xdr:to>
      <xdr:col>19</xdr:col>
      <xdr:colOff>466725</xdr:colOff>
      <xdr:row>89</xdr:row>
      <xdr:rowOff>38100</xdr:rowOff>
    </xdr:to>
    <xdr:sp macro="" textlink="">
      <xdr:nvSpPr>
        <xdr:cNvPr id="74" name="QuadreDeText 73"/>
        <xdr:cNvSpPr txBox="1"/>
      </xdr:nvSpPr>
      <xdr:spPr>
        <a:xfrm>
          <a:off x="6267450" y="17135475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10</xdr:col>
      <xdr:colOff>361950</xdr:colOff>
      <xdr:row>115</xdr:row>
      <xdr:rowOff>9525</xdr:rowOff>
    </xdr:from>
    <xdr:to>
      <xdr:col>18</xdr:col>
      <xdr:colOff>457200</xdr:colOff>
      <xdr:row>117</xdr:row>
      <xdr:rowOff>47625</xdr:rowOff>
    </xdr:to>
    <xdr:sp macro="" textlink="">
      <xdr:nvSpPr>
        <xdr:cNvPr id="75" name="QuadreDeText 74"/>
        <xdr:cNvSpPr txBox="1"/>
      </xdr:nvSpPr>
      <xdr:spPr>
        <a:xfrm>
          <a:off x="6457950" y="2247900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10</xdr:col>
      <xdr:colOff>57150</xdr:colOff>
      <xdr:row>289</xdr:row>
      <xdr:rowOff>95251</xdr:rowOff>
    </xdr:from>
    <xdr:to>
      <xdr:col>18</xdr:col>
      <xdr:colOff>419100</xdr:colOff>
      <xdr:row>293</xdr:row>
      <xdr:rowOff>76201</xdr:rowOff>
    </xdr:to>
    <xdr:sp macro="" textlink="">
      <xdr:nvSpPr>
        <xdr:cNvPr id="76" name="QuadreDeText 75"/>
        <xdr:cNvSpPr txBox="1"/>
      </xdr:nvSpPr>
      <xdr:spPr>
        <a:xfrm>
          <a:off x="6153150" y="55711726"/>
          <a:ext cx="5238750" cy="74295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 baseline="0"/>
            <a:t>Has participat a alguna de les activitats organitzades al Campus del Baix Llobregat?</a:t>
          </a:r>
          <a:endParaRPr lang="ca-ES" sz="1100" b="1"/>
        </a:p>
      </xdr:txBody>
    </xdr:sp>
    <xdr:clientData/>
  </xdr:twoCellAnchor>
  <xdr:twoCellAnchor>
    <xdr:from>
      <xdr:col>10</xdr:col>
      <xdr:colOff>257175</xdr:colOff>
      <xdr:row>172</xdr:row>
      <xdr:rowOff>133350</xdr:rowOff>
    </xdr:from>
    <xdr:to>
      <xdr:col>18</xdr:col>
      <xdr:colOff>85725</xdr:colOff>
      <xdr:row>176</xdr:row>
      <xdr:rowOff>142875</xdr:rowOff>
    </xdr:to>
    <xdr:sp macro="" textlink="">
      <xdr:nvSpPr>
        <xdr:cNvPr id="77" name="QuadreDeText 76"/>
        <xdr:cNvSpPr txBox="1"/>
      </xdr:nvSpPr>
      <xdr:spPr>
        <a:xfrm>
          <a:off x="6353175" y="334613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10</xdr:col>
      <xdr:colOff>200025</xdr:colOff>
      <xdr:row>201</xdr:row>
      <xdr:rowOff>142875</xdr:rowOff>
    </xdr:from>
    <xdr:to>
      <xdr:col>17</xdr:col>
      <xdr:colOff>180975</xdr:colOff>
      <xdr:row>205</xdr:row>
      <xdr:rowOff>38100</xdr:rowOff>
    </xdr:to>
    <xdr:sp macro="" textlink="">
      <xdr:nvSpPr>
        <xdr:cNvPr id="78" name="QuadreDeText 77"/>
        <xdr:cNvSpPr txBox="1"/>
      </xdr:nvSpPr>
      <xdr:spPr>
        <a:xfrm>
          <a:off x="6296025" y="38995350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230</xdr:row>
      <xdr:rowOff>0</xdr:rowOff>
    </xdr:from>
    <xdr:to>
      <xdr:col>17</xdr:col>
      <xdr:colOff>438150</xdr:colOff>
      <xdr:row>233</xdr:row>
      <xdr:rowOff>114300</xdr:rowOff>
    </xdr:to>
    <xdr:sp macro="" textlink="">
      <xdr:nvSpPr>
        <xdr:cNvPr id="79" name="QuadreDeText 78"/>
        <xdr:cNvSpPr txBox="1"/>
      </xdr:nvSpPr>
      <xdr:spPr>
        <a:xfrm>
          <a:off x="6096000" y="44376975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260</xdr:row>
      <xdr:rowOff>0</xdr:rowOff>
    </xdr:from>
    <xdr:to>
      <xdr:col>17</xdr:col>
      <xdr:colOff>438150</xdr:colOff>
      <xdr:row>264</xdr:row>
      <xdr:rowOff>9525</xdr:rowOff>
    </xdr:to>
    <xdr:sp macro="" textlink="">
      <xdr:nvSpPr>
        <xdr:cNvPr id="80" name="QuadreDeText 79"/>
        <xdr:cNvSpPr txBox="1"/>
      </xdr:nvSpPr>
      <xdr:spPr>
        <a:xfrm>
          <a:off x="6096000" y="5009197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19</xdr:col>
      <xdr:colOff>504825</xdr:colOff>
      <xdr:row>32</xdr:row>
      <xdr:rowOff>38100</xdr:rowOff>
    </xdr:to>
    <xdr:pic>
      <xdr:nvPicPr>
        <xdr:cNvPr id="81" name="Imatge 8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96000" y="18954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19</xdr:col>
      <xdr:colOff>504825</xdr:colOff>
      <xdr:row>60</xdr:row>
      <xdr:rowOff>38100</xdr:rowOff>
    </xdr:to>
    <xdr:pic>
      <xdr:nvPicPr>
        <xdr:cNvPr id="82" name="Imatge 8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96000" y="72294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19</xdr:col>
      <xdr:colOff>504825</xdr:colOff>
      <xdr:row>87</xdr:row>
      <xdr:rowOff>38100</xdr:rowOff>
    </xdr:to>
    <xdr:pic>
      <xdr:nvPicPr>
        <xdr:cNvPr id="83" name="Imatge 8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096000" y="123729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118</xdr:row>
      <xdr:rowOff>0</xdr:rowOff>
    </xdr:from>
    <xdr:to>
      <xdr:col>19</xdr:col>
      <xdr:colOff>504825</xdr:colOff>
      <xdr:row>142</xdr:row>
      <xdr:rowOff>171450</xdr:rowOff>
    </xdr:to>
    <xdr:pic>
      <xdr:nvPicPr>
        <xdr:cNvPr id="84" name="Imatge 83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5723"/>
        <a:stretch/>
      </xdr:blipFill>
      <xdr:spPr>
        <a:xfrm>
          <a:off x="6438900" y="23040975"/>
          <a:ext cx="5648325" cy="4743450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352425</xdr:colOff>
      <xdr:row>90</xdr:row>
      <xdr:rowOff>0</xdr:rowOff>
    </xdr:from>
    <xdr:to>
      <xdr:col>19</xdr:col>
      <xdr:colOff>504825</xdr:colOff>
      <xdr:row>115</xdr:row>
      <xdr:rowOff>38100</xdr:rowOff>
    </xdr:to>
    <xdr:pic>
      <xdr:nvPicPr>
        <xdr:cNvPr id="85" name="Imatge 84"/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5882"/>
        <a:stretch/>
      </xdr:blipFill>
      <xdr:spPr>
        <a:xfrm>
          <a:off x="6448425" y="17706975"/>
          <a:ext cx="5638800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352425</xdr:colOff>
      <xdr:row>177</xdr:row>
      <xdr:rowOff>0</xdr:rowOff>
    </xdr:from>
    <xdr:to>
      <xdr:col>19</xdr:col>
      <xdr:colOff>504825</xdr:colOff>
      <xdr:row>202</xdr:row>
      <xdr:rowOff>38100</xdr:rowOff>
    </xdr:to>
    <xdr:pic>
      <xdr:nvPicPr>
        <xdr:cNvPr id="86" name="Imatge 85"/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5882"/>
        <a:stretch/>
      </xdr:blipFill>
      <xdr:spPr>
        <a:xfrm>
          <a:off x="6448425" y="34280475"/>
          <a:ext cx="5638800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205</xdr:row>
      <xdr:rowOff>0</xdr:rowOff>
    </xdr:from>
    <xdr:to>
      <xdr:col>19</xdr:col>
      <xdr:colOff>504825</xdr:colOff>
      <xdr:row>230</xdr:row>
      <xdr:rowOff>38100</xdr:rowOff>
    </xdr:to>
    <xdr:pic>
      <xdr:nvPicPr>
        <xdr:cNvPr id="87" name="Imatge 8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096000" y="396144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333375</xdr:colOff>
      <xdr:row>233</xdr:row>
      <xdr:rowOff>123825</xdr:rowOff>
    </xdr:from>
    <xdr:to>
      <xdr:col>19</xdr:col>
      <xdr:colOff>504825</xdr:colOff>
      <xdr:row>257</xdr:row>
      <xdr:rowOff>38100</xdr:rowOff>
    </xdr:to>
    <xdr:pic>
      <xdr:nvPicPr>
        <xdr:cNvPr id="88" name="Imatge 87"/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l="5564" b="6547"/>
        <a:stretch/>
      </xdr:blipFill>
      <xdr:spPr>
        <a:xfrm>
          <a:off x="6429375" y="45072300"/>
          <a:ext cx="5657850" cy="4486275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264</xdr:row>
      <xdr:rowOff>47625</xdr:rowOff>
    </xdr:from>
    <xdr:to>
      <xdr:col>19</xdr:col>
      <xdr:colOff>504825</xdr:colOff>
      <xdr:row>288</xdr:row>
      <xdr:rowOff>76200</xdr:rowOff>
    </xdr:to>
    <xdr:pic>
      <xdr:nvPicPr>
        <xdr:cNvPr id="89" name="Imatge 88"/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l="5723" b="4921"/>
        <a:stretch/>
      </xdr:blipFill>
      <xdr:spPr>
        <a:xfrm>
          <a:off x="6438900" y="50901600"/>
          <a:ext cx="5648325" cy="4600575"/>
        </a:xfrm>
        <a:prstGeom prst="rect">
          <a:avLst/>
        </a:prstGeom>
      </xdr:spPr>
    </xdr:pic>
    <xdr:clientData/>
  </xdr:twoCellAnchor>
  <xdr:twoCellAnchor editAs="oneCell">
    <xdr:from>
      <xdr:col>10</xdr:col>
      <xdr:colOff>390525</xdr:colOff>
      <xdr:row>293</xdr:row>
      <xdr:rowOff>57150</xdr:rowOff>
    </xdr:from>
    <xdr:to>
      <xdr:col>19</xdr:col>
      <xdr:colOff>504825</xdr:colOff>
      <xdr:row>318</xdr:row>
      <xdr:rowOff>95250</xdr:rowOff>
    </xdr:to>
    <xdr:pic>
      <xdr:nvPicPr>
        <xdr:cNvPr id="90" name="Imatge 89"/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6518"/>
        <a:stretch/>
      </xdr:blipFill>
      <xdr:spPr>
        <a:xfrm>
          <a:off x="6486525" y="56435625"/>
          <a:ext cx="5600700" cy="480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8"/>
  <sheetViews>
    <sheetView showGridLines="0" tabSelected="1" workbookViewId="0">
      <selection activeCell="B2" sqref="B2:O2"/>
    </sheetView>
  </sheetViews>
  <sheetFormatPr defaultRowHeight="15"/>
  <cols>
    <col min="1" max="1" width="2.5703125" customWidth="1"/>
    <col min="2" max="2" width="45.140625" customWidth="1"/>
    <col min="3" max="3" width="9.7109375" bestFit="1" customWidth="1"/>
    <col min="4" max="4" width="10" bestFit="1" customWidth="1"/>
    <col min="5" max="12" width="9.7109375" bestFit="1" customWidth="1"/>
  </cols>
  <sheetData>
    <row r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43.5" customHeight="1">
      <c r="A2" s="1"/>
      <c r="B2" s="118" t="s">
        <v>155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35.25" customHeight="1">
      <c r="A4" s="1"/>
      <c r="B4" s="1"/>
      <c r="C4" s="1"/>
      <c r="D4" s="119" t="s">
        <v>46</v>
      </c>
      <c r="E4" s="119"/>
      <c r="F4" s="119"/>
      <c r="G4" s="119"/>
      <c r="H4" s="119"/>
      <c r="I4" s="119"/>
      <c r="J4" s="119"/>
      <c r="K4" s="119"/>
      <c r="L4" s="119"/>
      <c r="M4" s="4"/>
      <c r="N4" s="4"/>
      <c r="O4" s="5"/>
    </row>
    <row r="5" spans="1: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21">
      <c r="A6" s="1"/>
      <c r="B6" s="7" t="s"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8" spans="1:15" ht="15" customHeight="1" thickBot="1">
      <c r="B8" s="120" t="s">
        <v>1</v>
      </c>
      <c r="C8" s="120"/>
      <c r="D8" s="120"/>
      <c r="E8" s="120"/>
      <c r="F8" s="120"/>
      <c r="G8" s="120"/>
      <c r="H8" s="120"/>
    </row>
    <row r="9" spans="1:15" ht="15" customHeight="1" thickTop="1">
      <c r="B9" s="114"/>
      <c r="C9" s="101" t="s">
        <v>1</v>
      </c>
      <c r="D9" s="102"/>
      <c r="E9" s="102"/>
      <c r="F9" s="102"/>
      <c r="G9" s="102"/>
      <c r="H9" s="103"/>
    </row>
    <row r="10" spans="1:15" ht="15" customHeight="1">
      <c r="B10" s="121"/>
      <c r="C10" s="122" t="s">
        <v>59</v>
      </c>
      <c r="D10" s="108"/>
      <c r="E10" s="108" t="s">
        <v>60</v>
      </c>
      <c r="F10" s="108"/>
      <c r="G10" s="108" t="s">
        <v>16</v>
      </c>
      <c r="H10" s="109"/>
    </row>
    <row r="11" spans="1:15" ht="15" customHeight="1" thickBot="1">
      <c r="B11" s="115"/>
      <c r="C11" s="18" t="s">
        <v>6</v>
      </c>
      <c r="D11" s="19" t="s">
        <v>3</v>
      </c>
      <c r="E11" s="19" t="s">
        <v>6</v>
      </c>
      <c r="F11" s="19" t="s">
        <v>3</v>
      </c>
      <c r="G11" s="19" t="s">
        <v>6</v>
      </c>
      <c r="H11" s="20" t="s">
        <v>3</v>
      </c>
    </row>
    <row r="12" spans="1:15" ht="24.75" thickTop="1">
      <c r="B12" s="92" t="s">
        <v>152</v>
      </c>
      <c r="C12" s="47">
        <v>6</v>
      </c>
      <c r="D12" s="48">
        <v>0.3</v>
      </c>
      <c r="E12" s="49">
        <v>14</v>
      </c>
      <c r="F12" s="48">
        <v>0.7</v>
      </c>
      <c r="G12" s="58">
        <v>20</v>
      </c>
      <c r="H12" s="59">
        <f>G12/G$15</f>
        <v>0.21739130434782608</v>
      </c>
    </row>
    <row r="13" spans="1:15" ht="15" customHeight="1">
      <c r="B13" s="50" t="s">
        <v>96</v>
      </c>
      <c r="C13" s="51">
        <v>10</v>
      </c>
      <c r="D13" s="52">
        <v>0.20833333333333337</v>
      </c>
      <c r="E13" s="53">
        <v>38</v>
      </c>
      <c r="F13" s="52">
        <v>0.79166666666666652</v>
      </c>
      <c r="G13" s="60">
        <v>48</v>
      </c>
      <c r="H13" s="61">
        <f t="shared" ref="H13:H14" si="0">G13/G$15</f>
        <v>0.52173913043478259</v>
      </c>
      <c r="K13" s="65"/>
      <c r="L13" s="65"/>
    </row>
    <row r="14" spans="1:15" ht="24">
      <c r="B14" s="50" t="s">
        <v>97</v>
      </c>
      <c r="C14" s="51">
        <v>7</v>
      </c>
      <c r="D14" s="52">
        <v>0.29166666666666669</v>
      </c>
      <c r="E14" s="53">
        <v>17</v>
      </c>
      <c r="F14" s="52">
        <v>0.70833333333333348</v>
      </c>
      <c r="G14" s="60">
        <v>24</v>
      </c>
      <c r="H14" s="61">
        <f t="shared" si="0"/>
        <v>0.2608695652173913</v>
      </c>
      <c r="K14" s="65"/>
      <c r="L14" s="65"/>
    </row>
    <row r="15" spans="1:15" ht="15" customHeight="1" thickBot="1">
      <c r="B15" s="54" t="s">
        <v>16</v>
      </c>
      <c r="C15" s="55">
        <v>23</v>
      </c>
      <c r="D15" s="56">
        <v>0.25</v>
      </c>
      <c r="E15" s="57">
        <v>69</v>
      </c>
      <c r="F15" s="56">
        <v>0.75</v>
      </c>
      <c r="G15" s="62">
        <v>92</v>
      </c>
      <c r="H15" s="63">
        <f>G15/G$15</f>
        <v>1</v>
      </c>
      <c r="K15" s="65"/>
      <c r="L15" s="65"/>
    </row>
    <row r="16" spans="1:15" ht="15" customHeight="1" thickTop="1">
      <c r="K16" s="65"/>
      <c r="L16" s="65"/>
    </row>
    <row r="17" spans="2:20" ht="15" customHeight="1" thickBot="1">
      <c r="B17" s="120" t="s">
        <v>4</v>
      </c>
      <c r="C17" s="120"/>
      <c r="D17" s="120"/>
      <c r="E17" s="120"/>
      <c r="F17" s="120"/>
      <c r="G17" s="120"/>
      <c r="H17" s="120"/>
      <c r="I17" s="120"/>
      <c r="J17" s="120"/>
      <c r="K17" s="65"/>
      <c r="L17" s="65"/>
    </row>
    <row r="18" spans="2:20" ht="15" customHeight="1" thickTop="1">
      <c r="B18" s="114"/>
      <c r="C18" s="101" t="s">
        <v>4</v>
      </c>
      <c r="D18" s="102"/>
      <c r="E18" s="102"/>
      <c r="F18" s="102"/>
      <c r="G18" s="102"/>
      <c r="H18" s="102"/>
      <c r="I18" s="102"/>
      <c r="J18" s="103"/>
      <c r="K18" s="65"/>
      <c r="L18" s="65"/>
    </row>
    <row r="19" spans="2:20" ht="28.5" customHeight="1">
      <c r="B19" s="121"/>
      <c r="C19" s="122" t="s">
        <v>28</v>
      </c>
      <c r="D19" s="108"/>
      <c r="E19" s="108" t="s">
        <v>61</v>
      </c>
      <c r="F19" s="108"/>
      <c r="G19" s="108" t="s">
        <v>5</v>
      </c>
      <c r="H19" s="108"/>
      <c r="I19" s="108" t="s">
        <v>16</v>
      </c>
      <c r="J19" s="109"/>
      <c r="K19" s="65"/>
      <c r="L19" s="65"/>
    </row>
    <row r="20" spans="2:20" ht="15" customHeight="1" thickBot="1">
      <c r="B20" s="115"/>
      <c r="C20" s="18" t="s">
        <v>6</v>
      </c>
      <c r="D20" s="19" t="s">
        <v>3</v>
      </c>
      <c r="E20" s="19" t="s">
        <v>6</v>
      </c>
      <c r="F20" s="19" t="s">
        <v>3</v>
      </c>
      <c r="G20" s="19" t="s">
        <v>6</v>
      </c>
      <c r="H20" s="19" t="s">
        <v>3</v>
      </c>
      <c r="I20" s="19" t="s">
        <v>6</v>
      </c>
      <c r="J20" s="20" t="s">
        <v>3</v>
      </c>
      <c r="K20" s="65"/>
      <c r="L20" s="65"/>
    </row>
    <row r="21" spans="2:20" ht="15" customHeight="1" thickTop="1">
      <c r="B21" s="10" t="s">
        <v>47</v>
      </c>
      <c r="C21" s="66">
        <v>20</v>
      </c>
      <c r="D21" s="67">
        <v>1</v>
      </c>
      <c r="E21" s="68">
        <v>0</v>
      </c>
      <c r="F21" s="67">
        <v>0</v>
      </c>
      <c r="G21" s="68">
        <v>0</v>
      </c>
      <c r="H21" s="67">
        <v>0</v>
      </c>
      <c r="I21" s="76">
        <v>20</v>
      </c>
      <c r="J21" s="59">
        <f>I21/I$24</f>
        <v>0.21739130434782608</v>
      </c>
      <c r="K21" s="69"/>
      <c r="L21" s="65"/>
    </row>
    <row r="22" spans="2:20" ht="15" customHeight="1">
      <c r="B22" s="11" t="s">
        <v>48</v>
      </c>
      <c r="C22" s="70">
        <v>48</v>
      </c>
      <c r="D22" s="71">
        <v>1</v>
      </c>
      <c r="E22" s="72">
        <v>0</v>
      </c>
      <c r="F22" s="71">
        <v>0</v>
      </c>
      <c r="G22" s="72">
        <v>0</v>
      </c>
      <c r="H22" s="71">
        <v>0</v>
      </c>
      <c r="I22" s="77">
        <v>48</v>
      </c>
      <c r="J22" s="61">
        <f t="shared" ref="J22:J24" si="1">I22/I$24</f>
        <v>0.52173913043478259</v>
      </c>
      <c r="K22" s="69"/>
      <c r="L22" s="65"/>
      <c r="M22" s="65"/>
      <c r="N22" s="65"/>
      <c r="O22" s="65"/>
      <c r="P22" s="65"/>
      <c r="Q22" s="65"/>
      <c r="R22" s="65"/>
      <c r="S22" s="65"/>
      <c r="T22" s="65"/>
    </row>
    <row r="23" spans="2:20" ht="24">
      <c r="B23" s="50" t="s">
        <v>97</v>
      </c>
      <c r="C23" s="70">
        <v>21</v>
      </c>
      <c r="D23" s="71">
        <v>0.875</v>
      </c>
      <c r="E23" s="72">
        <v>3</v>
      </c>
      <c r="F23" s="71">
        <v>0.125</v>
      </c>
      <c r="G23" s="72">
        <v>0</v>
      </c>
      <c r="H23" s="71">
        <v>0</v>
      </c>
      <c r="I23" s="77">
        <v>24</v>
      </c>
      <c r="J23" s="61">
        <f t="shared" si="1"/>
        <v>0.2608695652173913</v>
      </c>
      <c r="K23" s="69"/>
      <c r="L23" s="65"/>
      <c r="M23" s="65"/>
      <c r="N23" s="65"/>
      <c r="O23" s="65"/>
      <c r="P23" s="65"/>
      <c r="Q23" s="65"/>
      <c r="R23" s="65"/>
      <c r="S23" s="65"/>
      <c r="T23" s="65"/>
    </row>
    <row r="24" spans="2:20" ht="15" customHeight="1" thickBot="1">
      <c r="B24" s="12" t="s">
        <v>16</v>
      </c>
      <c r="C24" s="73">
        <v>89</v>
      </c>
      <c r="D24" s="74">
        <v>0.96739130434782605</v>
      </c>
      <c r="E24" s="75">
        <v>3</v>
      </c>
      <c r="F24" s="74">
        <v>3.2608695652173912E-2</v>
      </c>
      <c r="G24" s="75">
        <v>0</v>
      </c>
      <c r="H24" s="74">
        <v>0</v>
      </c>
      <c r="I24" s="78">
        <v>92</v>
      </c>
      <c r="J24" s="63">
        <f t="shared" si="1"/>
        <v>1</v>
      </c>
      <c r="K24" s="69"/>
      <c r="L24" s="65"/>
      <c r="M24" s="65"/>
      <c r="N24" s="65"/>
      <c r="O24" s="65"/>
      <c r="P24" s="65"/>
      <c r="Q24" s="65"/>
      <c r="R24" s="65"/>
      <c r="S24" s="65"/>
      <c r="T24" s="65"/>
    </row>
    <row r="25" spans="2:20" ht="15" customHeight="1" thickTop="1">
      <c r="K25" s="65"/>
      <c r="L25" s="65"/>
      <c r="M25" s="65"/>
      <c r="N25" s="65"/>
      <c r="O25" s="65"/>
      <c r="P25" s="65"/>
      <c r="Q25" s="65"/>
      <c r="R25" s="65"/>
      <c r="S25" s="65"/>
      <c r="T25" s="65"/>
    </row>
    <row r="26" spans="2:20" ht="15" customHeight="1" thickBot="1">
      <c r="B26" s="120" t="s">
        <v>29</v>
      </c>
      <c r="C26" s="120"/>
      <c r="D26" s="120"/>
      <c r="E26" s="120"/>
      <c r="F26" s="120"/>
      <c r="G26" s="120"/>
      <c r="H26" s="120"/>
      <c r="I26" s="120"/>
      <c r="J26" s="120"/>
      <c r="K26" s="65"/>
      <c r="L26" s="65"/>
      <c r="M26" s="65"/>
      <c r="N26" s="65"/>
      <c r="O26" s="65"/>
      <c r="P26" s="65"/>
      <c r="Q26" s="65"/>
      <c r="R26" s="65"/>
      <c r="S26" s="65"/>
      <c r="T26" s="65"/>
    </row>
    <row r="27" spans="2:20" s="42" customFormat="1" ht="67.5" customHeight="1" thickTop="1">
      <c r="B27" s="114"/>
      <c r="C27" s="106" t="s">
        <v>153</v>
      </c>
      <c r="D27" s="107"/>
      <c r="E27" s="108" t="s">
        <v>151</v>
      </c>
      <c r="F27" s="108"/>
      <c r="G27" s="108" t="s">
        <v>98</v>
      </c>
      <c r="H27" s="108"/>
      <c r="I27" s="108" t="s">
        <v>16</v>
      </c>
      <c r="J27" s="109"/>
    </row>
    <row r="28" spans="2:20" ht="15" customHeight="1" thickBot="1">
      <c r="B28" s="115"/>
      <c r="C28" s="18" t="s">
        <v>6</v>
      </c>
      <c r="D28" s="19" t="s">
        <v>3</v>
      </c>
      <c r="E28" s="19" t="s">
        <v>6</v>
      </c>
      <c r="F28" s="19" t="s">
        <v>3</v>
      </c>
      <c r="G28" s="19" t="s">
        <v>6</v>
      </c>
      <c r="H28" s="19" t="s">
        <v>3</v>
      </c>
      <c r="I28" s="19" t="s">
        <v>6</v>
      </c>
      <c r="J28" s="20" t="s">
        <v>3</v>
      </c>
      <c r="K28" s="65"/>
      <c r="L28" s="65"/>
      <c r="M28" s="65"/>
      <c r="N28" s="65"/>
      <c r="O28" s="65"/>
      <c r="P28" s="65"/>
      <c r="Q28" s="65"/>
      <c r="R28" s="65"/>
      <c r="S28" s="65"/>
      <c r="T28" s="65"/>
    </row>
    <row r="29" spans="2:20" ht="15" customHeight="1" thickTop="1">
      <c r="B29" s="79" t="s">
        <v>5</v>
      </c>
      <c r="C29" s="66">
        <v>4</v>
      </c>
      <c r="D29" s="67">
        <f>C29/$G$12</f>
        <v>0.2</v>
      </c>
      <c r="E29" s="68">
        <v>6</v>
      </c>
      <c r="F29" s="67">
        <f>E29/$G$13</f>
        <v>0.125</v>
      </c>
      <c r="G29" s="68">
        <v>2</v>
      </c>
      <c r="H29" s="67">
        <f>G29/$G$14</f>
        <v>8.3333333333333329E-2</v>
      </c>
      <c r="I29" s="76">
        <v>12</v>
      </c>
      <c r="J29" s="81">
        <f>I29/$G$15</f>
        <v>0.13043478260869565</v>
      </c>
      <c r="K29" s="65"/>
      <c r="L29" s="65"/>
      <c r="M29" s="65"/>
      <c r="N29" s="65"/>
      <c r="O29" s="65"/>
      <c r="P29" s="65"/>
      <c r="Q29" s="65"/>
      <c r="R29" s="65"/>
      <c r="S29" s="65"/>
      <c r="T29" s="65"/>
    </row>
    <row r="30" spans="2:20" ht="24">
      <c r="B30" s="80" t="s">
        <v>99</v>
      </c>
      <c r="C30" s="70">
        <v>1</v>
      </c>
      <c r="D30" s="71">
        <f t="shared" ref="D30:D93" si="2">C30/$G$12</f>
        <v>0.05</v>
      </c>
      <c r="E30" s="72">
        <v>0</v>
      </c>
      <c r="F30" s="71">
        <f t="shared" ref="F30:F93" si="3">E30/$G$13</f>
        <v>0</v>
      </c>
      <c r="G30" s="72">
        <v>0</v>
      </c>
      <c r="H30" s="71">
        <f t="shared" ref="H30:H93" si="4">G30/$G$14</f>
        <v>0</v>
      </c>
      <c r="I30" s="77">
        <v>1</v>
      </c>
      <c r="J30" s="82">
        <f t="shared" ref="J30:J93" si="5">I30/$G$15</f>
        <v>1.0869565217391304E-2</v>
      </c>
      <c r="K30" s="65"/>
      <c r="L30" s="65"/>
      <c r="M30" s="65"/>
      <c r="N30" s="65"/>
      <c r="O30" s="65"/>
      <c r="P30" s="65"/>
      <c r="Q30" s="65"/>
      <c r="R30" s="65"/>
      <c r="S30" s="65"/>
      <c r="T30" s="65"/>
    </row>
    <row r="31" spans="2:20" ht="24">
      <c r="B31" s="80" t="s">
        <v>62</v>
      </c>
      <c r="C31" s="70">
        <v>0</v>
      </c>
      <c r="D31" s="71">
        <f t="shared" si="2"/>
        <v>0</v>
      </c>
      <c r="E31" s="72">
        <v>1</v>
      </c>
      <c r="F31" s="71">
        <f t="shared" si="3"/>
        <v>2.0833333333333332E-2</v>
      </c>
      <c r="G31" s="72">
        <v>0</v>
      </c>
      <c r="H31" s="71">
        <f t="shared" si="4"/>
        <v>0</v>
      </c>
      <c r="I31" s="77">
        <v>1</v>
      </c>
      <c r="J31" s="82">
        <f t="shared" si="5"/>
        <v>1.0869565217391304E-2</v>
      </c>
      <c r="K31" s="65"/>
      <c r="L31" s="65"/>
      <c r="M31" s="65"/>
      <c r="N31" s="65"/>
      <c r="O31" s="65"/>
      <c r="P31" s="65"/>
      <c r="Q31" s="65"/>
      <c r="R31" s="65"/>
      <c r="S31" s="65"/>
      <c r="T31" s="65"/>
    </row>
    <row r="32" spans="2:20">
      <c r="B32" s="80" t="s">
        <v>100</v>
      </c>
      <c r="C32" s="70">
        <v>0</v>
      </c>
      <c r="D32" s="71">
        <f t="shared" si="2"/>
        <v>0</v>
      </c>
      <c r="E32" s="72">
        <v>1</v>
      </c>
      <c r="F32" s="71">
        <f t="shared" si="3"/>
        <v>2.0833333333333332E-2</v>
      </c>
      <c r="G32" s="72">
        <v>0</v>
      </c>
      <c r="H32" s="71">
        <f t="shared" si="4"/>
        <v>0</v>
      </c>
      <c r="I32" s="77">
        <v>1</v>
      </c>
      <c r="J32" s="82">
        <f t="shared" si="5"/>
        <v>1.0869565217391304E-2</v>
      </c>
      <c r="K32" s="65"/>
      <c r="L32" s="65"/>
      <c r="M32" s="65"/>
      <c r="N32" s="65"/>
      <c r="O32" s="65"/>
      <c r="P32" s="65"/>
      <c r="Q32" s="65"/>
      <c r="R32" s="65"/>
      <c r="S32" s="65"/>
      <c r="T32" s="65"/>
    </row>
    <row r="33" spans="2:20" ht="24">
      <c r="B33" s="80" t="s">
        <v>63</v>
      </c>
      <c r="C33" s="70">
        <v>0</v>
      </c>
      <c r="D33" s="71">
        <f t="shared" si="2"/>
        <v>0</v>
      </c>
      <c r="E33" s="72">
        <v>1</v>
      </c>
      <c r="F33" s="71">
        <f t="shared" si="3"/>
        <v>2.0833333333333332E-2</v>
      </c>
      <c r="G33" s="72">
        <v>0</v>
      </c>
      <c r="H33" s="71">
        <f t="shared" si="4"/>
        <v>0</v>
      </c>
      <c r="I33" s="77">
        <v>1</v>
      </c>
      <c r="J33" s="82">
        <f t="shared" si="5"/>
        <v>1.0869565217391304E-2</v>
      </c>
      <c r="K33" s="65"/>
      <c r="L33" s="65"/>
      <c r="M33" s="65"/>
      <c r="N33" s="65"/>
      <c r="O33" s="65"/>
      <c r="P33" s="65"/>
      <c r="Q33" s="65"/>
      <c r="R33" s="65"/>
      <c r="S33" s="65"/>
      <c r="T33" s="65"/>
    </row>
    <row r="34" spans="2:20" ht="15" customHeight="1">
      <c r="B34" s="80" t="s">
        <v>101</v>
      </c>
      <c r="C34" s="70">
        <v>0</v>
      </c>
      <c r="D34" s="71">
        <f t="shared" si="2"/>
        <v>0</v>
      </c>
      <c r="E34" s="72">
        <v>1</v>
      </c>
      <c r="F34" s="71">
        <f t="shared" si="3"/>
        <v>2.0833333333333332E-2</v>
      </c>
      <c r="G34" s="72">
        <v>0</v>
      </c>
      <c r="H34" s="71">
        <f t="shared" si="4"/>
        <v>0</v>
      </c>
      <c r="I34" s="77">
        <v>1</v>
      </c>
      <c r="J34" s="82">
        <f t="shared" si="5"/>
        <v>1.0869565217391304E-2</v>
      </c>
      <c r="K34" s="65"/>
      <c r="L34" s="65"/>
      <c r="M34" s="65"/>
      <c r="N34" s="65"/>
      <c r="O34" s="65"/>
      <c r="P34" s="65"/>
      <c r="Q34" s="65"/>
      <c r="R34" s="65"/>
      <c r="S34" s="65"/>
      <c r="T34" s="65"/>
    </row>
    <row r="35" spans="2:20" ht="24">
      <c r="B35" s="80" t="s">
        <v>102</v>
      </c>
      <c r="C35" s="70">
        <v>1</v>
      </c>
      <c r="D35" s="71">
        <f t="shared" si="2"/>
        <v>0.05</v>
      </c>
      <c r="E35" s="72">
        <v>0</v>
      </c>
      <c r="F35" s="71">
        <f t="shared" si="3"/>
        <v>0</v>
      </c>
      <c r="G35" s="72">
        <v>0</v>
      </c>
      <c r="H35" s="71">
        <f t="shared" si="4"/>
        <v>0</v>
      </c>
      <c r="I35" s="77">
        <v>1</v>
      </c>
      <c r="J35" s="82">
        <f t="shared" si="5"/>
        <v>1.0869565217391304E-2</v>
      </c>
      <c r="K35" s="65"/>
    </row>
    <row r="36" spans="2:20" ht="24">
      <c r="B36" s="80" t="s">
        <v>103</v>
      </c>
      <c r="C36" s="70">
        <v>2</v>
      </c>
      <c r="D36" s="71">
        <f t="shared" si="2"/>
        <v>0.1</v>
      </c>
      <c r="E36" s="72">
        <v>0</v>
      </c>
      <c r="F36" s="71">
        <f t="shared" si="3"/>
        <v>0</v>
      </c>
      <c r="G36" s="72">
        <v>0</v>
      </c>
      <c r="H36" s="71">
        <f t="shared" si="4"/>
        <v>0</v>
      </c>
      <c r="I36" s="77">
        <v>2</v>
      </c>
      <c r="J36" s="82">
        <f t="shared" si="5"/>
        <v>2.1739130434782608E-2</v>
      </c>
      <c r="K36" s="65"/>
    </row>
    <row r="37" spans="2:20" ht="15" customHeight="1">
      <c r="B37" s="80" t="s">
        <v>104</v>
      </c>
      <c r="C37" s="70">
        <v>0</v>
      </c>
      <c r="D37" s="71">
        <f t="shared" si="2"/>
        <v>0</v>
      </c>
      <c r="E37" s="72">
        <v>0</v>
      </c>
      <c r="F37" s="71">
        <f t="shared" si="3"/>
        <v>0</v>
      </c>
      <c r="G37" s="72">
        <v>2</v>
      </c>
      <c r="H37" s="71">
        <f t="shared" si="4"/>
        <v>8.3333333333333329E-2</v>
      </c>
      <c r="I37" s="77">
        <v>2</v>
      </c>
      <c r="J37" s="82">
        <f t="shared" si="5"/>
        <v>2.1739130434782608E-2</v>
      </c>
      <c r="K37" s="65"/>
    </row>
    <row r="38" spans="2:20" ht="15" customHeight="1">
      <c r="B38" s="80" t="s">
        <v>105</v>
      </c>
      <c r="C38" s="70">
        <v>1</v>
      </c>
      <c r="D38" s="71">
        <f t="shared" si="2"/>
        <v>0.05</v>
      </c>
      <c r="E38" s="72">
        <v>0</v>
      </c>
      <c r="F38" s="71">
        <f t="shared" si="3"/>
        <v>0</v>
      </c>
      <c r="G38" s="72">
        <v>0</v>
      </c>
      <c r="H38" s="71">
        <f t="shared" si="4"/>
        <v>0</v>
      </c>
      <c r="I38" s="77">
        <v>1</v>
      </c>
      <c r="J38" s="82">
        <f t="shared" si="5"/>
        <v>1.0869565217391304E-2</v>
      </c>
      <c r="K38" s="65"/>
    </row>
    <row r="39" spans="2:20" ht="24">
      <c r="B39" s="80" t="s">
        <v>106</v>
      </c>
      <c r="C39" s="70">
        <v>0</v>
      </c>
      <c r="D39" s="71">
        <f t="shared" si="2"/>
        <v>0</v>
      </c>
      <c r="E39" s="72">
        <v>0</v>
      </c>
      <c r="F39" s="71">
        <f t="shared" si="3"/>
        <v>0</v>
      </c>
      <c r="G39" s="72">
        <v>2</v>
      </c>
      <c r="H39" s="71">
        <f t="shared" si="4"/>
        <v>8.3333333333333329E-2</v>
      </c>
      <c r="I39" s="77">
        <v>2</v>
      </c>
      <c r="J39" s="82">
        <f t="shared" si="5"/>
        <v>2.1739130434782608E-2</v>
      </c>
      <c r="K39" s="65"/>
    </row>
    <row r="40" spans="2:20" ht="15" customHeight="1">
      <c r="B40" s="80" t="s">
        <v>107</v>
      </c>
      <c r="C40" s="70">
        <v>1</v>
      </c>
      <c r="D40" s="71">
        <f t="shared" si="2"/>
        <v>0.05</v>
      </c>
      <c r="E40" s="72">
        <v>1</v>
      </c>
      <c r="F40" s="71">
        <f t="shared" si="3"/>
        <v>2.0833333333333332E-2</v>
      </c>
      <c r="G40" s="72">
        <v>0</v>
      </c>
      <c r="H40" s="71">
        <f t="shared" si="4"/>
        <v>0</v>
      </c>
      <c r="I40" s="77">
        <v>2</v>
      </c>
      <c r="J40" s="82">
        <f t="shared" si="5"/>
        <v>2.1739130434782608E-2</v>
      </c>
      <c r="K40" s="65"/>
    </row>
    <row r="41" spans="2:20" ht="15" customHeight="1">
      <c r="B41" s="80" t="s">
        <v>108</v>
      </c>
      <c r="C41" s="70">
        <v>0</v>
      </c>
      <c r="D41" s="71">
        <f t="shared" si="2"/>
        <v>0</v>
      </c>
      <c r="E41" s="72">
        <v>0</v>
      </c>
      <c r="F41" s="71">
        <f t="shared" si="3"/>
        <v>0</v>
      </c>
      <c r="G41" s="72">
        <v>1</v>
      </c>
      <c r="H41" s="71">
        <f t="shared" si="4"/>
        <v>4.1666666666666664E-2</v>
      </c>
      <c r="I41" s="77">
        <v>1</v>
      </c>
      <c r="J41" s="82">
        <f t="shared" si="5"/>
        <v>1.0869565217391304E-2</v>
      </c>
      <c r="K41" s="65"/>
    </row>
    <row r="42" spans="2:20" ht="15" customHeight="1">
      <c r="B42" s="80" t="s">
        <v>109</v>
      </c>
      <c r="C42" s="70">
        <v>1</v>
      </c>
      <c r="D42" s="71">
        <f t="shared" si="2"/>
        <v>0.05</v>
      </c>
      <c r="E42" s="72">
        <v>0</v>
      </c>
      <c r="F42" s="71">
        <f t="shared" si="3"/>
        <v>0</v>
      </c>
      <c r="G42" s="72">
        <v>0</v>
      </c>
      <c r="H42" s="71">
        <f t="shared" si="4"/>
        <v>0</v>
      </c>
      <c r="I42" s="77">
        <v>1</v>
      </c>
      <c r="J42" s="82">
        <f t="shared" si="5"/>
        <v>1.0869565217391304E-2</v>
      </c>
      <c r="K42" s="65"/>
    </row>
    <row r="43" spans="2:20" ht="15" customHeight="1">
      <c r="B43" s="80" t="s">
        <v>110</v>
      </c>
      <c r="C43" s="70">
        <v>0</v>
      </c>
      <c r="D43" s="71">
        <f t="shared" si="2"/>
        <v>0</v>
      </c>
      <c r="E43" s="72">
        <v>1</v>
      </c>
      <c r="F43" s="71">
        <f t="shared" si="3"/>
        <v>2.0833333333333332E-2</v>
      </c>
      <c r="G43" s="72">
        <v>0</v>
      </c>
      <c r="H43" s="71">
        <f t="shared" si="4"/>
        <v>0</v>
      </c>
      <c r="I43" s="77">
        <v>1</v>
      </c>
      <c r="J43" s="82">
        <f t="shared" si="5"/>
        <v>1.0869565217391304E-2</v>
      </c>
      <c r="K43" s="65"/>
    </row>
    <row r="44" spans="2:20" ht="15" customHeight="1">
      <c r="B44" s="80" t="s">
        <v>64</v>
      </c>
      <c r="C44" s="70">
        <v>0</v>
      </c>
      <c r="D44" s="71">
        <f t="shared" si="2"/>
        <v>0</v>
      </c>
      <c r="E44" s="72">
        <v>1</v>
      </c>
      <c r="F44" s="71">
        <f t="shared" si="3"/>
        <v>2.0833333333333332E-2</v>
      </c>
      <c r="G44" s="72">
        <v>0</v>
      </c>
      <c r="H44" s="71">
        <f t="shared" si="4"/>
        <v>0</v>
      </c>
      <c r="I44" s="77">
        <v>1</v>
      </c>
      <c r="J44" s="82">
        <f t="shared" si="5"/>
        <v>1.0869565217391304E-2</v>
      </c>
      <c r="K44" s="65"/>
    </row>
    <row r="45" spans="2:20" ht="15" customHeight="1">
      <c r="B45" s="80" t="s">
        <v>111</v>
      </c>
      <c r="C45" s="70">
        <v>0</v>
      </c>
      <c r="D45" s="71">
        <f t="shared" si="2"/>
        <v>0</v>
      </c>
      <c r="E45" s="72">
        <v>1</v>
      </c>
      <c r="F45" s="71">
        <f t="shared" si="3"/>
        <v>2.0833333333333332E-2</v>
      </c>
      <c r="G45" s="72">
        <v>0</v>
      </c>
      <c r="H45" s="71">
        <f t="shared" si="4"/>
        <v>0</v>
      </c>
      <c r="I45" s="77">
        <v>1</v>
      </c>
      <c r="J45" s="82">
        <f t="shared" si="5"/>
        <v>1.0869565217391304E-2</v>
      </c>
      <c r="K45" s="65"/>
    </row>
    <row r="46" spans="2:20" ht="15" customHeight="1">
      <c r="B46" s="80" t="s">
        <v>112</v>
      </c>
      <c r="C46" s="70">
        <v>0</v>
      </c>
      <c r="D46" s="71">
        <f t="shared" si="2"/>
        <v>0</v>
      </c>
      <c r="E46" s="72">
        <v>1</v>
      </c>
      <c r="F46" s="71">
        <f t="shared" si="3"/>
        <v>2.0833333333333332E-2</v>
      </c>
      <c r="G46" s="72">
        <v>0</v>
      </c>
      <c r="H46" s="71">
        <f t="shared" si="4"/>
        <v>0</v>
      </c>
      <c r="I46" s="77">
        <v>1</v>
      </c>
      <c r="J46" s="82">
        <f t="shared" si="5"/>
        <v>1.0869565217391304E-2</v>
      </c>
      <c r="K46" s="65"/>
    </row>
    <row r="47" spans="2:20" ht="15" customHeight="1">
      <c r="B47" s="80" t="s">
        <v>113</v>
      </c>
      <c r="C47" s="70">
        <v>1</v>
      </c>
      <c r="D47" s="71">
        <f t="shared" si="2"/>
        <v>0.05</v>
      </c>
      <c r="E47" s="72">
        <v>0</v>
      </c>
      <c r="F47" s="71">
        <f t="shared" si="3"/>
        <v>0</v>
      </c>
      <c r="G47" s="72">
        <v>0</v>
      </c>
      <c r="H47" s="71">
        <f t="shared" si="4"/>
        <v>0</v>
      </c>
      <c r="I47" s="77">
        <v>1</v>
      </c>
      <c r="J47" s="82">
        <f t="shared" si="5"/>
        <v>1.0869565217391304E-2</v>
      </c>
      <c r="K47" s="65"/>
    </row>
    <row r="48" spans="2:20" ht="24">
      <c r="B48" s="80" t="s">
        <v>114</v>
      </c>
      <c r="C48" s="70">
        <v>0</v>
      </c>
      <c r="D48" s="71">
        <f t="shared" si="2"/>
        <v>0</v>
      </c>
      <c r="E48" s="72">
        <v>1</v>
      </c>
      <c r="F48" s="71">
        <f t="shared" si="3"/>
        <v>2.0833333333333332E-2</v>
      </c>
      <c r="G48" s="72">
        <v>1</v>
      </c>
      <c r="H48" s="71">
        <f t="shared" si="4"/>
        <v>4.1666666666666664E-2</v>
      </c>
      <c r="I48" s="77">
        <v>2</v>
      </c>
      <c r="J48" s="82">
        <f t="shared" si="5"/>
        <v>2.1739130434782608E-2</v>
      </c>
      <c r="K48" s="65"/>
    </row>
    <row r="49" spans="2:11" ht="15" customHeight="1">
      <c r="B49" s="80" t="s">
        <v>115</v>
      </c>
      <c r="C49" s="70">
        <v>0</v>
      </c>
      <c r="D49" s="71">
        <f t="shared" si="2"/>
        <v>0</v>
      </c>
      <c r="E49" s="72">
        <v>1</v>
      </c>
      <c r="F49" s="71">
        <f t="shared" si="3"/>
        <v>2.0833333333333332E-2</v>
      </c>
      <c r="G49" s="72">
        <v>1</v>
      </c>
      <c r="H49" s="71">
        <f t="shared" si="4"/>
        <v>4.1666666666666664E-2</v>
      </c>
      <c r="I49" s="77">
        <v>2</v>
      </c>
      <c r="J49" s="82">
        <f t="shared" si="5"/>
        <v>2.1739130434782608E-2</v>
      </c>
      <c r="K49" s="65"/>
    </row>
    <row r="50" spans="2:11" ht="15" customHeight="1">
      <c r="B50" s="80" t="s">
        <v>65</v>
      </c>
      <c r="C50" s="70">
        <v>0</v>
      </c>
      <c r="D50" s="71">
        <f t="shared" si="2"/>
        <v>0</v>
      </c>
      <c r="E50" s="72">
        <v>0</v>
      </c>
      <c r="F50" s="71">
        <f t="shared" si="3"/>
        <v>0</v>
      </c>
      <c r="G50" s="72">
        <v>1</v>
      </c>
      <c r="H50" s="71">
        <f t="shared" si="4"/>
        <v>4.1666666666666664E-2</v>
      </c>
      <c r="I50" s="77">
        <v>1</v>
      </c>
      <c r="J50" s="82">
        <f t="shared" si="5"/>
        <v>1.0869565217391304E-2</v>
      </c>
      <c r="K50" s="65"/>
    </row>
    <row r="51" spans="2:11" ht="15" customHeight="1">
      <c r="B51" s="80" t="s">
        <v>66</v>
      </c>
      <c r="C51" s="70">
        <v>0</v>
      </c>
      <c r="D51" s="71">
        <f t="shared" si="2"/>
        <v>0</v>
      </c>
      <c r="E51" s="72">
        <v>1</v>
      </c>
      <c r="F51" s="71">
        <f t="shared" si="3"/>
        <v>2.0833333333333332E-2</v>
      </c>
      <c r="G51" s="72">
        <v>0</v>
      </c>
      <c r="H51" s="71">
        <f t="shared" si="4"/>
        <v>0</v>
      </c>
      <c r="I51" s="77">
        <v>1</v>
      </c>
      <c r="J51" s="82">
        <f t="shared" si="5"/>
        <v>1.0869565217391304E-2</v>
      </c>
      <c r="K51" s="65"/>
    </row>
    <row r="52" spans="2:11" ht="15" customHeight="1">
      <c r="B52" s="80" t="s">
        <v>116</v>
      </c>
      <c r="C52" s="70">
        <v>1</v>
      </c>
      <c r="D52" s="71">
        <f t="shared" si="2"/>
        <v>0.05</v>
      </c>
      <c r="E52" s="72">
        <v>0</v>
      </c>
      <c r="F52" s="71">
        <f t="shared" si="3"/>
        <v>0</v>
      </c>
      <c r="G52" s="72">
        <v>0</v>
      </c>
      <c r="H52" s="71">
        <f t="shared" si="4"/>
        <v>0</v>
      </c>
      <c r="I52" s="77">
        <v>1</v>
      </c>
      <c r="J52" s="82">
        <f t="shared" si="5"/>
        <v>1.0869565217391304E-2</v>
      </c>
      <c r="K52" s="65"/>
    </row>
    <row r="53" spans="2:11" ht="15" customHeight="1">
      <c r="B53" s="80" t="s">
        <v>117</v>
      </c>
      <c r="C53" s="70">
        <v>0</v>
      </c>
      <c r="D53" s="71">
        <f t="shared" si="2"/>
        <v>0</v>
      </c>
      <c r="E53" s="72">
        <v>0</v>
      </c>
      <c r="F53" s="71">
        <f t="shared" si="3"/>
        <v>0</v>
      </c>
      <c r="G53" s="72">
        <v>1</v>
      </c>
      <c r="H53" s="71">
        <f t="shared" si="4"/>
        <v>4.1666666666666664E-2</v>
      </c>
      <c r="I53" s="77">
        <v>1</v>
      </c>
      <c r="J53" s="82">
        <f t="shared" si="5"/>
        <v>1.0869565217391304E-2</v>
      </c>
      <c r="K53" s="65"/>
    </row>
    <row r="54" spans="2:11" ht="15" customHeight="1">
      <c r="B54" s="80" t="s">
        <v>67</v>
      </c>
      <c r="C54" s="70">
        <v>0</v>
      </c>
      <c r="D54" s="71">
        <f t="shared" si="2"/>
        <v>0</v>
      </c>
      <c r="E54" s="72">
        <v>0</v>
      </c>
      <c r="F54" s="71">
        <f t="shared" si="3"/>
        <v>0</v>
      </c>
      <c r="G54" s="72">
        <v>1</v>
      </c>
      <c r="H54" s="71">
        <f t="shared" si="4"/>
        <v>4.1666666666666664E-2</v>
      </c>
      <c r="I54" s="77">
        <v>1</v>
      </c>
      <c r="J54" s="82">
        <f t="shared" si="5"/>
        <v>1.0869565217391304E-2</v>
      </c>
      <c r="K54" s="65"/>
    </row>
    <row r="55" spans="2:11" ht="24">
      <c r="B55" s="80" t="s">
        <v>118</v>
      </c>
      <c r="C55" s="70">
        <v>0</v>
      </c>
      <c r="D55" s="71">
        <f t="shared" si="2"/>
        <v>0</v>
      </c>
      <c r="E55" s="72">
        <v>1</v>
      </c>
      <c r="F55" s="71">
        <f t="shared" si="3"/>
        <v>2.0833333333333332E-2</v>
      </c>
      <c r="G55" s="72">
        <v>0</v>
      </c>
      <c r="H55" s="71">
        <f t="shared" si="4"/>
        <v>0</v>
      </c>
      <c r="I55" s="77">
        <v>1</v>
      </c>
      <c r="J55" s="82">
        <f t="shared" si="5"/>
        <v>1.0869565217391304E-2</v>
      </c>
      <c r="K55" s="65"/>
    </row>
    <row r="56" spans="2:11" ht="24">
      <c r="B56" s="80" t="s">
        <v>119</v>
      </c>
      <c r="C56" s="70">
        <v>0</v>
      </c>
      <c r="D56" s="71">
        <f t="shared" si="2"/>
        <v>0</v>
      </c>
      <c r="E56" s="72">
        <v>0</v>
      </c>
      <c r="F56" s="71">
        <f t="shared" si="3"/>
        <v>0</v>
      </c>
      <c r="G56" s="72">
        <v>1</v>
      </c>
      <c r="H56" s="71">
        <f t="shared" si="4"/>
        <v>4.1666666666666664E-2</v>
      </c>
      <c r="I56" s="77">
        <v>1</v>
      </c>
      <c r="J56" s="82">
        <f t="shared" si="5"/>
        <v>1.0869565217391304E-2</v>
      </c>
      <c r="K56" s="65"/>
    </row>
    <row r="57" spans="2:11" ht="24">
      <c r="B57" s="80" t="s">
        <v>120</v>
      </c>
      <c r="C57" s="70">
        <v>0</v>
      </c>
      <c r="D57" s="71">
        <f t="shared" si="2"/>
        <v>0</v>
      </c>
      <c r="E57" s="72">
        <v>2</v>
      </c>
      <c r="F57" s="71">
        <f t="shared" si="3"/>
        <v>4.1666666666666664E-2</v>
      </c>
      <c r="G57" s="72">
        <v>0</v>
      </c>
      <c r="H57" s="71">
        <f t="shared" si="4"/>
        <v>0</v>
      </c>
      <c r="I57" s="77">
        <v>2</v>
      </c>
      <c r="J57" s="82">
        <f t="shared" si="5"/>
        <v>2.1739130434782608E-2</v>
      </c>
      <c r="K57" s="65"/>
    </row>
    <row r="58" spans="2:11" ht="15" customHeight="1">
      <c r="B58" s="80" t="s">
        <v>121</v>
      </c>
      <c r="C58" s="70">
        <v>0</v>
      </c>
      <c r="D58" s="71">
        <f t="shared" si="2"/>
        <v>0</v>
      </c>
      <c r="E58" s="72">
        <v>1</v>
      </c>
      <c r="F58" s="71">
        <f t="shared" si="3"/>
        <v>2.0833333333333332E-2</v>
      </c>
      <c r="G58" s="72">
        <v>1</v>
      </c>
      <c r="H58" s="71">
        <f t="shared" si="4"/>
        <v>4.1666666666666664E-2</v>
      </c>
      <c r="I58" s="77">
        <v>2</v>
      </c>
      <c r="J58" s="82">
        <f t="shared" si="5"/>
        <v>2.1739130434782608E-2</v>
      </c>
      <c r="K58" s="65"/>
    </row>
    <row r="59" spans="2:11" ht="24">
      <c r="B59" s="80" t="s">
        <v>122</v>
      </c>
      <c r="C59" s="70">
        <v>0</v>
      </c>
      <c r="D59" s="71">
        <f t="shared" si="2"/>
        <v>0</v>
      </c>
      <c r="E59" s="72">
        <v>0</v>
      </c>
      <c r="F59" s="71">
        <f t="shared" si="3"/>
        <v>0</v>
      </c>
      <c r="G59" s="72">
        <v>1</v>
      </c>
      <c r="H59" s="71">
        <f t="shared" si="4"/>
        <v>4.1666666666666664E-2</v>
      </c>
      <c r="I59" s="77">
        <v>1</v>
      </c>
      <c r="J59" s="82">
        <f t="shared" si="5"/>
        <v>1.0869565217391304E-2</v>
      </c>
      <c r="K59" s="65"/>
    </row>
    <row r="60" spans="2:11" ht="24">
      <c r="B60" s="80" t="s">
        <v>123</v>
      </c>
      <c r="C60" s="70">
        <v>0</v>
      </c>
      <c r="D60" s="71">
        <f t="shared" si="2"/>
        <v>0</v>
      </c>
      <c r="E60" s="72">
        <v>1</v>
      </c>
      <c r="F60" s="71">
        <f t="shared" si="3"/>
        <v>2.0833333333333332E-2</v>
      </c>
      <c r="G60" s="72">
        <v>0</v>
      </c>
      <c r="H60" s="71">
        <f t="shared" si="4"/>
        <v>0</v>
      </c>
      <c r="I60" s="77">
        <v>1</v>
      </c>
      <c r="J60" s="82">
        <f t="shared" si="5"/>
        <v>1.0869565217391304E-2</v>
      </c>
      <c r="K60" s="65"/>
    </row>
    <row r="61" spans="2:11" ht="24">
      <c r="B61" s="80" t="s">
        <v>124</v>
      </c>
      <c r="C61" s="70">
        <v>0</v>
      </c>
      <c r="D61" s="71">
        <f t="shared" si="2"/>
        <v>0</v>
      </c>
      <c r="E61" s="72">
        <v>1</v>
      </c>
      <c r="F61" s="71">
        <f t="shared" si="3"/>
        <v>2.0833333333333332E-2</v>
      </c>
      <c r="G61" s="72">
        <v>0</v>
      </c>
      <c r="H61" s="71">
        <f t="shared" si="4"/>
        <v>0</v>
      </c>
      <c r="I61" s="77">
        <v>1</v>
      </c>
      <c r="J61" s="82">
        <f t="shared" si="5"/>
        <v>1.0869565217391304E-2</v>
      </c>
      <c r="K61" s="65"/>
    </row>
    <row r="62" spans="2:11" ht="24">
      <c r="B62" s="80" t="s">
        <v>125</v>
      </c>
      <c r="C62" s="70">
        <v>0</v>
      </c>
      <c r="D62" s="71">
        <f t="shared" si="2"/>
        <v>0</v>
      </c>
      <c r="E62" s="72">
        <v>1</v>
      </c>
      <c r="F62" s="71">
        <f t="shared" si="3"/>
        <v>2.0833333333333332E-2</v>
      </c>
      <c r="G62" s="72">
        <v>0</v>
      </c>
      <c r="H62" s="71">
        <f t="shared" si="4"/>
        <v>0</v>
      </c>
      <c r="I62" s="77">
        <v>1</v>
      </c>
      <c r="J62" s="82">
        <f t="shared" si="5"/>
        <v>1.0869565217391304E-2</v>
      </c>
      <c r="K62" s="65"/>
    </row>
    <row r="63" spans="2:11" ht="24">
      <c r="B63" s="80" t="s">
        <v>68</v>
      </c>
      <c r="C63" s="70">
        <v>1</v>
      </c>
      <c r="D63" s="71">
        <f t="shared" si="2"/>
        <v>0.05</v>
      </c>
      <c r="E63" s="72">
        <v>0</v>
      </c>
      <c r="F63" s="71">
        <f t="shared" si="3"/>
        <v>0</v>
      </c>
      <c r="G63" s="72">
        <v>1</v>
      </c>
      <c r="H63" s="71">
        <f t="shared" si="4"/>
        <v>4.1666666666666664E-2</v>
      </c>
      <c r="I63" s="77">
        <v>2</v>
      </c>
      <c r="J63" s="82">
        <f t="shared" si="5"/>
        <v>2.1739130434782608E-2</v>
      </c>
      <c r="K63" s="65"/>
    </row>
    <row r="64" spans="2:11" ht="15" customHeight="1">
      <c r="B64" s="80" t="s">
        <v>126</v>
      </c>
      <c r="C64" s="70">
        <v>0</v>
      </c>
      <c r="D64" s="71">
        <f t="shared" si="2"/>
        <v>0</v>
      </c>
      <c r="E64" s="72">
        <v>0</v>
      </c>
      <c r="F64" s="71">
        <f t="shared" si="3"/>
        <v>0</v>
      </c>
      <c r="G64" s="72">
        <v>1</v>
      </c>
      <c r="H64" s="71">
        <f t="shared" si="4"/>
        <v>4.1666666666666664E-2</v>
      </c>
      <c r="I64" s="77">
        <v>1</v>
      </c>
      <c r="J64" s="82">
        <f t="shared" si="5"/>
        <v>1.0869565217391304E-2</v>
      </c>
      <c r="K64" s="65"/>
    </row>
    <row r="65" spans="2:11" ht="24">
      <c r="B65" s="80" t="s">
        <v>127</v>
      </c>
      <c r="C65" s="70">
        <v>0</v>
      </c>
      <c r="D65" s="71">
        <f t="shared" si="2"/>
        <v>0</v>
      </c>
      <c r="E65" s="72">
        <v>1</v>
      </c>
      <c r="F65" s="71">
        <f t="shared" si="3"/>
        <v>2.0833333333333332E-2</v>
      </c>
      <c r="G65" s="72">
        <v>0</v>
      </c>
      <c r="H65" s="71">
        <f t="shared" si="4"/>
        <v>0</v>
      </c>
      <c r="I65" s="77">
        <v>1</v>
      </c>
      <c r="J65" s="82">
        <f t="shared" si="5"/>
        <v>1.0869565217391304E-2</v>
      </c>
      <c r="K65" s="65"/>
    </row>
    <row r="66" spans="2:11" ht="24">
      <c r="B66" s="80" t="s">
        <v>128</v>
      </c>
      <c r="C66" s="70">
        <v>0</v>
      </c>
      <c r="D66" s="71">
        <f t="shared" si="2"/>
        <v>0</v>
      </c>
      <c r="E66" s="72">
        <v>1</v>
      </c>
      <c r="F66" s="71">
        <f t="shared" si="3"/>
        <v>2.0833333333333332E-2</v>
      </c>
      <c r="G66" s="72">
        <v>0</v>
      </c>
      <c r="H66" s="71">
        <f t="shared" si="4"/>
        <v>0</v>
      </c>
      <c r="I66" s="77">
        <v>1</v>
      </c>
      <c r="J66" s="82">
        <f t="shared" si="5"/>
        <v>1.0869565217391304E-2</v>
      </c>
      <c r="K66" s="65"/>
    </row>
    <row r="67" spans="2:11" ht="24">
      <c r="B67" s="80" t="s">
        <v>129</v>
      </c>
      <c r="C67" s="70">
        <v>0</v>
      </c>
      <c r="D67" s="71">
        <f t="shared" si="2"/>
        <v>0</v>
      </c>
      <c r="E67" s="72">
        <v>0</v>
      </c>
      <c r="F67" s="71">
        <f t="shared" si="3"/>
        <v>0</v>
      </c>
      <c r="G67" s="72">
        <v>1</v>
      </c>
      <c r="H67" s="71">
        <f t="shared" si="4"/>
        <v>4.1666666666666664E-2</v>
      </c>
      <c r="I67" s="77">
        <v>1</v>
      </c>
      <c r="J67" s="82">
        <f t="shared" si="5"/>
        <v>1.0869565217391304E-2</v>
      </c>
      <c r="K67" s="65"/>
    </row>
    <row r="68" spans="2:11" ht="15" customHeight="1">
      <c r="B68" s="80" t="s">
        <v>130</v>
      </c>
      <c r="C68" s="70">
        <v>0</v>
      </c>
      <c r="D68" s="71">
        <f t="shared" si="2"/>
        <v>0</v>
      </c>
      <c r="E68" s="72">
        <v>1</v>
      </c>
      <c r="F68" s="71">
        <f t="shared" si="3"/>
        <v>2.0833333333333332E-2</v>
      </c>
      <c r="G68" s="72">
        <v>0</v>
      </c>
      <c r="H68" s="71">
        <f t="shared" si="4"/>
        <v>0</v>
      </c>
      <c r="I68" s="77">
        <v>1</v>
      </c>
      <c r="J68" s="82">
        <f t="shared" si="5"/>
        <v>1.0869565217391304E-2</v>
      </c>
      <c r="K68" s="65"/>
    </row>
    <row r="69" spans="2:11" ht="24">
      <c r="B69" s="80" t="s">
        <v>131</v>
      </c>
      <c r="C69" s="70">
        <v>0</v>
      </c>
      <c r="D69" s="71">
        <f t="shared" si="2"/>
        <v>0</v>
      </c>
      <c r="E69" s="72">
        <v>1</v>
      </c>
      <c r="F69" s="71">
        <f t="shared" si="3"/>
        <v>2.0833333333333332E-2</v>
      </c>
      <c r="G69" s="72">
        <v>0</v>
      </c>
      <c r="H69" s="71">
        <f t="shared" si="4"/>
        <v>0</v>
      </c>
      <c r="I69" s="77">
        <v>1</v>
      </c>
      <c r="J69" s="82">
        <f t="shared" si="5"/>
        <v>1.0869565217391304E-2</v>
      </c>
      <c r="K69" s="65"/>
    </row>
    <row r="70" spans="2:11" ht="15" customHeight="1">
      <c r="B70" s="80" t="s">
        <v>69</v>
      </c>
      <c r="C70" s="70">
        <v>0</v>
      </c>
      <c r="D70" s="71">
        <f t="shared" si="2"/>
        <v>0</v>
      </c>
      <c r="E70" s="72">
        <v>1</v>
      </c>
      <c r="F70" s="71">
        <f t="shared" si="3"/>
        <v>2.0833333333333332E-2</v>
      </c>
      <c r="G70" s="72">
        <v>0</v>
      </c>
      <c r="H70" s="71">
        <f t="shared" si="4"/>
        <v>0</v>
      </c>
      <c r="I70" s="77">
        <v>1</v>
      </c>
      <c r="J70" s="82">
        <f t="shared" si="5"/>
        <v>1.0869565217391304E-2</v>
      </c>
      <c r="K70" s="65"/>
    </row>
    <row r="71" spans="2:11" ht="15" customHeight="1">
      <c r="B71" s="80" t="s">
        <v>132</v>
      </c>
      <c r="C71" s="70">
        <v>0</v>
      </c>
      <c r="D71" s="71">
        <f t="shared" si="2"/>
        <v>0</v>
      </c>
      <c r="E71" s="72">
        <v>1</v>
      </c>
      <c r="F71" s="71">
        <f t="shared" si="3"/>
        <v>2.0833333333333332E-2</v>
      </c>
      <c r="G71" s="72">
        <v>0</v>
      </c>
      <c r="H71" s="71">
        <f t="shared" si="4"/>
        <v>0</v>
      </c>
      <c r="I71" s="77">
        <v>1</v>
      </c>
      <c r="J71" s="82">
        <f t="shared" si="5"/>
        <v>1.0869565217391304E-2</v>
      </c>
      <c r="K71" s="65"/>
    </row>
    <row r="72" spans="2:11" ht="15" customHeight="1">
      <c r="B72" s="80" t="s">
        <v>133</v>
      </c>
      <c r="C72" s="70">
        <v>0</v>
      </c>
      <c r="D72" s="71">
        <f t="shared" si="2"/>
        <v>0</v>
      </c>
      <c r="E72" s="72">
        <v>1</v>
      </c>
      <c r="F72" s="71">
        <f t="shared" si="3"/>
        <v>2.0833333333333332E-2</v>
      </c>
      <c r="G72" s="72">
        <v>0</v>
      </c>
      <c r="H72" s="71">
        <f t="shared" si="4"/>
        <v>0</v>
      </c>
      <c r="I72" s="77">
        <v>1</v>
      </c>
      <c r="J72" s="82">
        <f t="shared" si="5"/>
        <v>1.0869565217391304E-2</v>
      </c>
      <c r="K72" s="65"/>
    </row>
    <row r="73" spans="2:11" ht="15" customHeight="1">
      <c r="B73" s="80" t="s">
        <v>134</v>
      </c>
      <c r="C73" s="70">
        <v>0</v>
      </c>
      <c r="D73" s="71">
        <f t="shared" si="2"/>
        <v>0</v>
      </c>
      <c r="E73" s="72">
        <v>1</v>
      </c>
      <c r="F73" s="71">
        <f t="shared" si="3"/>
        <v>2.0833333333333332E-2</v>
      </c>
      <c r="G73" s="72">
        <v>0</v>
      </c>
      <c r="H73" s="71">
        <f t="shared" si="4"/>
        <v>0</v>
      </c>
      <c r="I73" s="77">
        <v>1</v>
      </c>
      <c r="J73" s="82">
        <f t="shared" si="5"/>
        <v>1.0869565217391304E-2</v>
      </c>
      <c r="K73" s="65"/>
    </row>
    <row r="74" spans="2:11" ht="15" customHeight="1">
      <c r="B74" s="80" t="s">
        <v>135</v>
      </c>
      <c r="C74" s="70">
        <v>0</v>
      </c>
      <c r="D74" s="71">
        <f t="shared" si="2"/>
        <v>0</v>
      </c>
      <c r="E74" s="72">
        <v>1</v>
      </c>
      <c r="F74" s="71">
        <f t="shared" si="3"/>
        <v>2.0833333333333332E-2</v>
      </c>
      <c r="G74" s="72">
        <v>0</v>
      </c>
      <c r="H74" s="71">
        <f t="shared" si="4"/>
        <v>0</v>
      </c>
      <c r="I74" s="77">
        <v>1</v>
      </c>
      <c r="J74" s="82">
        <f t="shared" si="5"/>
        <v>1.0869565217391304E-2</v>
      </c>
      <c r="K74" s="65"/>
    </row>
    <row r="75" spans="2:11" ht="15" customHeight="1">
      <c r="B75" s="80" t="s">
        <v>136</v>
      </c>
      <c r="C75" s="70">
        <v>0</v>
      </c>
      <c r="D75" s="71">
        <f t="shared" si="2"/>
        <v>0</v>
      </c>
      <c r="E75" s="72">
        <v>1</v>
      </c>
      <c r="F75" s="71">
        <f t="shared" si="3"/>
        <v>2.0833333333333332E-2</v>
      </c>
      <c r="G75" s="72">
        <v>0</v>
      </c>
      <c r="H75" s="71">
        <f t="shared" si="4"/>
        <v>0</v>
      </c>
      <c r="I75" s="77">
        <v>1</v>
      </c>
      <c r="J75" s="82">
        <f t="shared" si="5"/>
        <v>1.0869565217391304E-2</v>
      </c>
      <c r="K75" s="65"/>
    </row>
    <row r="76" spans="2:11" ht="15" customHeight="1">
      <c r="B76" s="80" t="s">
        <v>70</v>
      </c>
      <c r="C76" s="70">
        <v>0</v>
      </c>
      <c r="D76" s="71">
        <f t="shared" si="2"/>
        <v>0</v>
      </c>
      <c r="E76" s="72">
        <v>0</v>
      </c>
      <c r="F76" s="71">
        <f t="shared" si="3"/>
        <v>0</v>
      </c>
      <c r="G76" s="72">
        <v>2</v>
      </c>
      <c r="H76" s="71">
        <f t="shared" si="4"/>
        <v>8.3333333333333329E-2</v>
      </c>
      <c r="I76" s="77">
        <v>2</v>
      </c>
      <c r="J76" s="82">
        <f t="shared" si="5"/>
        <v>2.1739130434782608E-2</v>
      </c>
      <c r="K76" s="65"/>
    </row>
    <row r="77" spans="2:11" ht="24">
      <c r="B77" s="80" t="s">
        <v>137</v>
      </c>
      <c r="C77" s="70">
        <v>1</v>
      </c>
      <c r="D77" s="71">
        <f t="shared" si="2"/>
        <v>0.05</v>
      </c>
      <c r="E77" s="72">
        <v>0</v>
      </c>
      <c r="F77" s="71">
        <f t="shared" si="3"/>
        <v>0</v>
      </c>
      <c r="G77" s="72">
        <v>0</v>
      </c>
      <c r="H77" s="71">
        <f t="shared" si="4"/>
        <v>0</v>
      </c>
      <c r="I77" s="77">
        <v>1</v>
      </c>
      <c r="J77" s="82">
        <f t="shared" si="5"/>
        <v>1.0869565217391304E-2</v>
      </c>
      <c r="K77" s="65"/>
    </row>
    <row r="78" spans="2:11" ht="15" customHeight="1">
      <c r="B78" s="80" t="s">
        <v>71</v>
      </c>
      <c r="C78" s="70">
        <v>0</v>
      </c>
      <c r="D78" s="71">
        <f t="shared" si="2"/>
        <v>0</v>
      </c>
      <c r="E78" s="72">
        <v>1</v>
      </c>
      <c r="F78" s="71">
        <f t="shared" si="3"/>
        <v>2.0833333333333332E-2</v>
      </c>
      <c r="G78" s="72">
        <v>0</v>
      </c>
      <c r="H78" s="71">
        <f t="shared" si="4"/>
        <v>0</v>
      </c>
      <c r="I78" s="77">
        <v>1</v>
      </c>
      <c r="J78" s="82">
        <f t="shared" si="5"/>
        <v>1.0869565217391304E-2</v>
      </c>
      <c r="K78" s="65"/>
    </row>
    <row r="79" spans="2:11" ht="15" customHeight="1">
      <c r="B79" s="80" t="s">
        <v>138</v>
      </c>
      <c r="C79" s="70">
        <v>0</v>
      </c>
      <c r="D79" s="71">
        <f t="shared" si="2"/>
        <v>0</v>
      </c>
      <c r="E79" s="72">
        <v>1</v>
      </c>
      <c r="F79" s="71">
        <f t="shared" si="3"/>
        <v>2.0833333333333332E-2</v>
      </c>
      <c r="G79" s="72">
        <v>0</v>
      </c>
      <c r="H79" s="71">
        <f t="shared" si="4"/>
        <v>0</v>
      </c>
      <c r="I79" s="77">
        <v>1</v>
      </c>
      <c r="J79" s="82">
        <f t="shared" si="5"/>
        <v>1.0869565217391304E-2</v>
      </c>
      <c r="K79" s="65"/>
    </row>
    <row r="80" spans="2:11" ht="24">
      <c r="B80" s="80" t="s">
        <v>139</v>
      </c>
      <c r="C80" s="70">
        <v>0</v>
      </c>
      <c r="D80" s="71">
        <f t="shared" si="2"/>
        <v>0</v>
      </c>
      <c r="E80" s="72">
        <v>1</v>
      </c>
      <c r="F80" s="71">
        <f t="shared" si="3"/>
        <v>2.0833333333333332E-2</v>
      </c>
      <c r="G80" s="72">
        <v>0</v>
      </c>
      <c r="H80" s="71">
        <f t="shared" si="4"/>
        <v>0</v>
      </c>
      <c r="I80" s="77">
        <v>1</v>
      </c>
      <c r="J80" s="82">
        <f t="shared" si="5"/>
        <v>1.0869565217391304E-2</v>
      </c>
      <c r="K80" s="65"/>
    </row>
    <row r="81" spans="2:11" ht="15" customHeight="1">
      <c r="B81" s="80" t="s">
        <v>140</v>
      </c>
      <c r="C81" s="70">
        <v>0</v>
      </c>
      <c r="D81" s="71">
        <f t="shared" si="2"/>
        <v>0</v>
      </c>
      <c r="E81" s="72">
        <v>0</v>
      </c>
      <c r="F81" s="71">
        <f t="shared" si="3"/>
        <v>0</v>
      </c>
      <c r="G81" s="72">
        <v>1</v>
      </c>
      <c r="H81" s="71">
        <f t="shared" si="4"/>
        <v>4.1666666666666664E-2</v>
      </c>
      <c r="I81" s="77">
        <v>1</v>
      </c>
      <c r="J81" s="82">
        <f t="shared" si="5"/>
        <v>1.0869565217391304E-2</v>
      </c>
      <c r="K81" s="65"/>
    </row>
    <row r="82" spans="2:11" ht="15" customHeight="1">
      <c r="B82" s="80" t="s">
        <v>141</v>
      </c>
      <c r="C82" s="70">
        <v>0</v>
      </c>
      <c r="D82" s="71">
        <f t="shared" si="2"/>
        <v>0</v>
      </c>
      <c r="E82" s="72">
        <v>1</v>
      </c>
      <c r="F82" s="71">
        <f t="shared" si="3"/>
        <v>2.0833333333333332E-2</v>
      </c>
      <c r="G82" s="72">
        <v>0</v>
      </c>
      <c r="H82" s="71">
        <f t="shared" si="4"/>
        <v>0</v>
      </c>
      <c r="I82" s="77">
        <v>1</v>
      </c>
      <c r="J82" s="82">
        <f t="shared" si="5"/>
        <v>1.0869565217391304E-2</v>
      </c>
      <c r="K82" s="65"/>
    </row>
    <row r="83" spans="2:11" ht="15" customHeight="1">
      <c r="B83" s="80" t="s">
        <v>142</v>
      </c>
      <c r="C83" s="70">
        <v>0</v>
      </c>
      <c r="D83" s="71">
        <f t="shared" si="2"/>
        <v>0</v>
      </c>
      <c r="E83" s="72">
        <v>1</v>
      </c>
      <c r="F83" s="71">
        <f t="shared" si="3"/>
        <v>2.0833333333333332E-2</v>
      </c>
      <c r="G83" s="72">
        <v>0</v>
      </c>
      <c r="H83" s="71">
        <f t="shared" si="4"/>
        <v>0</v>
      </c>
      <c r="I83" s="77">
        <v>1</v>
      </c>
      <c r="J83" s="82">
        <f t="shared" si="5"/>
        <v>1.0869565217391304E-2</v>
      </c>
      <c r="K83" s="65"/>
    </row>
    <row r="84" spans="2:11" ht="24">
      <c r="B84" s="80" t="s">
        <v>72</v>
      </c>
      <c r="C84" s="70">
        <v>0</v>
      </c>
      <c r="D84" s="71">
        <f t="shared" si="2"/>
        <v>0</v>
      </c>
      <c r="E84" s="72">
        <v>0</v>
      </c>
      <c r="F84" s="71">
        <f t="shared" si="3"/>
        <v>0</v>
      </c>
      <c r="G84" s="72">
        <v>1</v>
      </c>
      <c r="H84" s="71">
        <f t="shared" si="4"/>
        <v>4.1666666666666664E-2</v>
      </c>
      <c r="I84" s="77">
        <v>1</v>
      </c>
      <c r="J84" s="82">
        <f t="shared" si="5"/>
        <v>1.0869565217391304E-2</v>
      </c>
      <c r="K84" s="65"/>
    </row>
    <row r="85" spans="2:11" ht="15" customHeight="1">
      <c r="B85" s="80" t="s">
        <v>73</v>
      </c>
      <c r="C85" s="70">
        <v>2</v>
      </c>
      <c r="D85" s="71">
        <f t="shared" si="2"/>
        <v>0.1</v>
      </c>
      <c r="E85" s="72">
        <v>1</v>
      </c>
      <c r="F85" s="71">
        <f t="shared" si="3"/>
        <v>2.0833333333333332E-2</v>
      </c>
      <c r="G85" s="72">
        <v>0</v>
      </c>
      <c r="H85" s="71">
        <f t="shared" si="4"/>
        <v>0</v>
      </c>
      <c r="I85" s="77">
        <v>3</v>
      </c>
      <c r="J85" s="82">
        <f t="shared" si="5"/>
        <v>3.2608695652173912E-2</v>
      </c>
      <c r="K85" s="65"/>
    </row>
    <row r="86" spans="2:11" ht="24">
      <c r="B86" s="80" t="s">
        <v>74</v>
      </c>
      <c r="C86" s="70">
        <v>0</v>
      </c>
      <c r="D86" s="71">
        <f t="shared" si="2"/>
        <v>0</v>
      </c>
      <c r="E86" s="72">
        <v>1</v>
      </c>
      <c r="F86" s="71">
        <f t="shared" si="3"/>
        <v>2.0833333333333332E-2</v>
      </c>
      <c r="G86" s="72">
        <v>0</v>
      </c>
      <c r="H86" s="71">
        <f t="shared" si="4"/>
        <v>0</v>
      </c>
      <c r="I86" s="77">
        <v>1</v>
      </c>
      <c r="J86" s="82">
        <f t="shared" si="5"/>
        <v>1.0869565217391304E-2</v>
      </c>
      <c r="K86" s="65"/>
    </row>
    <row r="87" spans="2:11" ht="24">
      <c r="B87" s="80" t="s">
        <v>143</v>
      </c>
      <c r="C87" s="70">
        <v>0</v>
      </c>
      <c r="D87" s="71">
        <f t="shared" si="2"/>
        <v>0</v>
      </c>
      <c r="E87" s="72">
        <v>1</v>
      </c>
      <c r="F87" s="71">
        <f t="shared" si="3"/>
        <v>2.0833333333333332E-2</v>
      </c>
      <c r="G87" s="72">
        <v>0</v>
      </c>
      <c r="H87" s="71">
        <f t="shared" si="4"/>
        <v>0</v>
      </c>
      <c r="I87" s="77">
        <v>1</v>
      </c>
      <c r="J87" s="82">
        <f t="shared" si="5"/>
        <v>1.0869565217391304E-2</v>
      </c>
      <c r="K87" s="65"/>
    </row>
    <row r="88" spans="2:11">
      <c r="B88" s="80" t="s">
        <v>144</v>
      </c>
      <c r="C88" s="70">
        <v>0</v>
      </c>
      <c r="D88" s="71">
        <f t="shared" si="2"/>
        <v>0</v>
      </c>
      <c r="E88" s="72">
        <v>1</v>
      </c>
      <c r="F88" s="71">
        <f t="shared" si="3"/>
        <v>2.0833333333333332E-2</v>
      </c>
      <c r="G88" s="72">
        <v>0</v>
      </c>
      <c r="H88" s="71">
        <f t="shared" si="4"/>
        <v>0</v>
      </c>
      <c r="I88" s="77">
        <v>1</v>
      </c>
      <c r="J88" s="82">
        <f t="shared" si="5"/>
        <v>1.0869565217391304E-2</v>
      </c>
      <c r="K88" s="65"/>
    </row>
    <row r="89" spans="2:11" ht="15" customHeight="1">
      <c r="B89" s="80" t="s">
        <v>145</v>
      </c>
      <c r="C89" s="70">
        <v>0</v>
      </c>
      <c r="D89" s="71">
        <f t="shared" si="2"/>
        <v>0</v>
      </c>
      <c r="E89" s="72">
        <v>0</v>
      </c>
      <c r="F89" s="71">
        <f t="shared" si="3"/>
        <v>0</v>
      </c>
      <c r="G89" s="72">
        <v>1</v>
      </c>
      <c r="H89" s="71">
        <f t="shared" si="4"/>
        <v>4.1666666666666664E-2</v>
      </c>
      <c r="I89" s="77">
        <v>1</v>
      </c>
      <c r="J89" s="82">
        <f t="shared" si="5"/>
        <v>1.0869565217391304E-2</v>
      </c>
      <c r="K89" s="65"/>
    </row>
    <row r="90" spans="2:11" ht="15" customHeight="1">
      <c r="B90" s="80" t="s">
        <v>146</v>
      </c>
      <c r="C90" s="70">
        <v>0</v>
      </c>
      <c r="D90" s="71">
        <f t="shared" si="2"/>
        <v>0</v>
      </c>
      <c r="E90" s="72">
        <v>1</v>
      </c>
      <c r="F90" s="71">
        <f t="shared" si="3"/>
        <v>2.0833333333333332E-2</v>
      </c>
      <c r="G90" s="72">
        <v>0</v>
      </c>
      <c r="H90" s="71">
        <f t="shared" si="4"/>
        <v>0</v>
      </c>
      <c r="I90" s="77">
        <v>1</v>
      </c>
      <c r="J90" s="82">
        <f t="shared" si="5"/>
        <v>1.0869565217391304E-2</v>
      </c>
      <c r="K90" s="65"/>
    </row>
    <row r="91" spans="2:11">
      <c r="B91" s="80" t="s">
        <v>147</v>
      </c>
      <c r="C91" s="70">
        <v>0</v>
      </c>
      <c r="D91" s="71">
        <f t="shared" si="2"/>
        <v>0</v>
      </c>
      <c r="E91" s="72">
        <v>1</v>
      </c>
      <c r="F91" s="71">
        <f t="shared" si="3"/>
        <v>2.0833333333333332E-2</v>
      </c>
      <c r="G91" s="72">
        <v>0</v>
      </c>
      <c r="H91" s="71">
        <f t="shared" si="4"/>
        <v>0</v>
      </c>
      <c r="I91" s="77">
        <v>1</v>
      </c>
      <c r="J91" s="82">
        <f t="shared" si="5"/>
        <v>1.0869565217391304E-2</v>
      </c>
      <c r="K91" s="65"/>
    </row>
    <row r="92" spans="2:11" ht="15" customHeight="1">
      <c r="B92" s="80" t="s">
        <v>75</v>
      </c>
      <c r="C92" s="70">
        <v>0</v>
      </c>
      <c r="D92" s="71">
        <f t="shared" si="2"/>
        <v>0</v>
      </c>
      <c r="E92" s="72">
        <v>1</v>
      </c>
      <c r="F92" s="71">
        <f t="shared" si="3"/>
        <v>2.0833333333333332E-2</v>
      </c>
      <c r="G92" s="72">
        <v>0</v>
      </c>
      <c r="H92" s="71">
        <f t="shared" si="4"/>
        <v>0</v>
      </c>
      <c r="I92" s="77">
        <v>1</v>
      </c>
      <c r="J92" s="82">
        <f t="shared" si="5"/>
        <v>1.0869565217391304E-2</v>
      </c>
      <c r="K92" s="65"/>
    </row>
    <row r="93" spans="2:11" ht="24">
      <c r="B93" s="80" t="s">
        <v>148</v>
      </c>
      <c r="C93" s="70">
        <v>1</v>
      </c>
      <c r="D93" s="71">
        <f t="shared" si="2"/>
        <v>0.05</v>
      </c>
      <c r="E93" s="72">
        <v>0</v>
      </c>
      <c r="F93" s="71">
        <f t="shared" si="3"/>
        <v>0</v>
      </c>
      <c r="G93" s="72">
        <v>0</v>
      </c>
      <c r="H93" s="71">
        <f t="shared" si="4"/>
        <v>0</v>
      </c>
      <c r="I93" s="77">
        <v>1</v>
      </c>
      <c r="J93" s="82">
        <f t="shared" si="5"/>
        <v>1.0869565217391304E-2</v>
      </c>
      <c r="K93" s="65"/>
    </row>
    <row r="94" spans="2:11" ht="24">
      <c r="B94" s="80" t="s">
        <v>149</v>
      </c>
      <c r="C94" s="70">
        <v>0</v>
      </c>
      <c r="D94" s="71">
        <f t="shared" ref="D94:D96" si="6">C94/$G$12</f>
        <v>0</v>
      </c>
      <c r="E94" s="72">
        <v>1</v>
      </c>
      <c r="F94" s="71">
        <f t="shared" ref="F94:F96" si="7">E94/$G$13</f>
        <v>2.0833333333333332E-2</v>
      </c>
      <c r="G94" s="72">
        <v>0</v>
      </c>
      <c r="H94" s="71">
        <f t="shared" ref="H94:H96" si="8">G94/$G$14</f>
        <v>0</v>
      </c>
      <c r="I94" s="77">
        <v>1</v>
      </c>
      <c r="J94" s="82">
        <f t="shared" ref="J94:J96" si="9">I94/$G$15</f>
        <v>1.0869565217391304E-2</v>
      </c>
      <c r="K94" s="65"/>
    </row>
    <row r="95" spans="2:11" ht="24">
      <c r="B95" s="80" t="s">
        <v>150</v>
      </c>
      <c r="C95" s="70">
        <v>2</v>
      </c>
      <c r="D95" s="71">
        <f t="shared" si="6"/>
        <v>0.1</v>
      </c>
      <c r="E95" s="72">
        <v>0</v>
      </c>
      <c r="F95" s="71">
        <f t="shared" si="7"/>
        <v>0</v>
      </c>
      <c r="G95" s="72">
        <v>1</v>
      </c>
      <c r="H95" s="71">
        <f t="shared" si="8"/>
        <v>4.1666666666666664E-2</v>
      </c>
      <c r="I95" s="77">
        <v>3</v>
      </c>
      <c r="J95" s="82">
        <f t="shared" si="9"/>
        <v>3.2608695652173912E-2</v>
      </c>
      <c r="K95" s="65"/>
    </row>
    <row r="96" spans="2:11" ht="15" customHeight="1" thickBot="1">
      <c r="B96" s="84" t="s">
        <v>16</v>
      </c>
      <c r="C96" s="85">
        <v>20</v>
      </c>
      <c r="D96" s="127">
        <f>C96/$I$24</f>
        <v>0.21739130434782608</v>
      </c>
      <c r="E96" s="126">
        <v>48</v>
      </c>
      <c r="F96" s="127">
        <f>E96/$I$24</f>
        <v>0.52173913043478259</v>
      </c>
      <c r="G96" s="126">
        <v>24</v>
      </c>
      <c r="H96" s="127">
        <f>G96/$I$24</f>
        <v>0.2608695652173913</v>
      </c>
      <c r="I96" s="126">
        <v>92</v>
      </c>
      <c r="J96" s="83">
        <f t="shared" si="9"/>
        <v>1</v>
      </c>
      <c r="K96" s="65"/>
    </row>
    <row r="97" spans="2:12" ht="15" customHeight="1" thickTop="1">
      <c r="K97" s="65"/>
      <c r="L97" s="65"/>
    </row>
    <row r="98" spans="2:12" ht="15.75" thickBot="1">
      <c r="B98" s="113" t="s">
        <v>51</v>
      </c>
      <c r="C98" s="113"/>
      <c r="D98" s="113"/>
      <c r="E98" s="113"/>
      <c r="F98" s="113"/>
      <c r="G98" s="113"/>
      <c r="H98" s="113"/>
      <c r="I98" s="113"/>
      <c r="J98" s="64"/>
      <c r="K98" s="65"/>
    </row>
    <row r="99" spans="2:12" ht="15" customHeight="1" thickTop="1">
      <c r="B99" s="110" t="s">
        <v>2</v>
      </c>
      <c r="C99" s="111"/>
      <c r="D99" s="111"/>
      <c r="E99" s="111"/>
      <c r="F99" s="111"/>
      <c r="G99" s="111"/>
      <c r="H99" s="111"/>
      <c r="I99" s="112"/>
      <c r="J99" s="64"/>
      <c r="K99" s="65"/>
    </row>
    <row r="100" spans="2:12" s="42" customFormat="1" ht="67.5" customHeight="1">
      <c r="B100" s="106" t="s">
        <v>153</v>
      </c>
      <c r="C100" s="107"/>
      <c r="D100" s="108" t="s">
        <v>151</v>
      </c>
      <c r="E100" s="108"/>
      <c r="F100" s="108" t="s">
        <v>98</v>
      </c>
      <c r="G100" s="108"/>
      <c r="H100" s="108" t="s">
        <v>16</v>
      </c>
      <c r="I100" s="109"/>
      <c r="J100" s="64"/>
    </row>
    <row r="101" spans="2:12" ht="15" customHeight="1" thickBot="1">
      <c r="B101" s="18" t="s">
        <v>6</v>
      </c>
      <c r="C101" s="19" t="s">
        <v>3</v>
      </c>
      <c r="D101" s="19" t="s">
        <v>6</v>
      </c>
      <c r="E101" s="19" t="s">
        <v>3</v>
      </c>
      <c r="F101" s="19" t="s">
        <v>6</v>
      </c>
      <c r="G101" s="19" t="s">
        <v>3</v>
      </c>
      <c r="H101" s="19" t="s">
        <v>6</v>
      </c>
      <c r="I101" s="20" t="s">
        <v>3</v>
      </c>
      <c r="J101" s="64"/>
      <c r="K101" s="65"/>
    </row>
    <row r="102" spans="2:12" ht="15" customHeight="1" thickTop="1" thickBot="1">
      <c r="B102" s="86">
        <v>20</v>
      </c>
      <c r="C102" s="87">
        <v>0.21739130434782608</v>
      </c>
      <c r="D102" s="88">
        <v>48</v>
      </c>
      <c r="E102" s="87">
        <v>0.52173913043478259</v>
      </c>
      <c r="F102" s="88">
        <v>24</v>
      </c>
      <c r="G102" s="87">
        <v>0.2608695652173913</v>
      </c>
      <c r="H102" s="90">
        <v>92</v>
      </c>
      <c r="I102" s="91">
        <v>1</v>
      </c>
      <c r="J102" s="89"/>
      <c r="K102" s="65"/>
    </row>
    <row r="103" spans="2:12" ht="15.75" thickTop="1">
      <c r="B103" s="21"/>
      <c r="C103" s="22"/>
      <c r="D103" s="21"/>
      <c r="E103" s="22"/>
      <c r="F103" s="21"/>
      <c r="G103" s="22"/>
      <c r="H103" s="21"/>
      <c r="I103" s="22"/>
      <c r="J103" s="64"/>
      <c r="K103" s="65"/>
    </row>
    <row r="104" spans="2:12" ht="25.5" customHeight="1">
      <c r="B104" s="104" t="s">
        <v>30</v>
      </c>
      <c r="C104" s="104"/>
      <c r="D104" s="104"/>
      <c r="E104" s="104"/>
      <c r="F104" s="104"/>
      <c r="G104" s="104"/>
      <c r="H104" s="7"/>
      <c r="I104" s="7"/>
      <c r="J104" s="7"/>
      <c r="K104" s="65"/>
    </row>
    <row r="105" spans="2:12" ht="15" customHeight="1" thickBot="1">
      <c r="K105" s="65"/>
    </row>
    <row r="106" spans="2:12" ht="15" customHeight="1" thickTop="1">
      <c r="B106" s="23"/>
      <c r="C106" s="110" t="s">
        <v>2</v>
      </c>
      <c r="D106" s="111"/>
      <c r="E106" s="111"/>
      <c r="F106" s="111"/>
      <c r="G106" s="111"/>
      <c r="H106" s="111"/>
      <c r="I106" s="111"/>
      <c r="J106" s="112"/>
      <c r="K106" s="65"/>
    </row>
    <row r="107" spans="2:12" s="42" customFormat="1" ht="67.5" customHeight="1">
      <c r="B107" s="24"/>
      <c r="C107" s="106" t="s">
        <v>153</v>
      </c>
      <c r="D107" s="107"/>
      <c r="E107" s="108" t="s">
        <v>151</v>
      </c>
      <c r="F107" s="108"/>
      <c r="G107" s="108" t="s">
        <v>98</v>
      </c>
      <c r="H107" s="108"/>
      <c r="I107" s="108" t="s">
        <v>16</v>
      </c>
      <c r="J107" s="109"/>
    </row>
    <row r="108" spans="2:12" ht="15" customHeight="1" thickBot="1">
      <c r="B108" s="25"/>
      <c r="C108" s="18" t="s">
        <v>6</v>
      </c>
      <c r="D108" s="19" t="s">
        <v>3</v>
      </c>
      <c r="E108" s="19" t="s">
        <v>6</v>
      </c>
      <c r="F108" s="19" t="s">
        <v>3</v>
      </c>
      <c r="G108" s="19" t="s">
        <v>6</v>
      </c>
      <c r="H108" s="19" t="s">
        <v>3</v>
      </c>
      <c r="I108" s="19" t="s">
        <v>6</v>
      </c>
      <c r="J108" s="20" t="s">
        <v>3</v>
      </c>
      <c r="K108" s="65"/>
    </row>
    <row r="109" spans="2:12" ht="15" customHeight="1" thickTop="1">
      <c r="B109" s="15" t="s">
        <v>7</v>
      </c>
      <c r="C109" s="66">
        <v>18</v>
      </c>
      <c r="D109" s="67">
        <f t="shared" ref="D109:D114" si="10">C109/$G$12</f>
        <v>0.9</v>
      </c>
      <c r="E109" s="68">
        <v>43</v>
      </c>
      <c r="F109" s="67">
        <f t="shared" ref="F109:F114" si="11">E109/$G$13</f>
        <v>0.89583333333333337</v>
      </c>
      <c r="G109" s="68">
        <v>20</v>
      </c>
      <c r="H109" s="67">
        <f t="shared" ref="H109:H114" si="12">G109/$G$14</f>
        <v>0.83333333333333337</v>
      </c>
      <c r="I109" s="76">
        <v>81</v>
      </c>
      <c r="J109" s="81">
        <f t="shared" ref="J109:J114" si="13">I109/$G$15</f>
        <v>0.88043478260869568</v>
      </c>
      <c r="K109" s="69"/>
    </row>
    <row r="110" spans="2:12">
      <c r="B110" s="16" t="s">
        <v>8</v>
      </c>
      <c r="C110" s="70">
        <v>10</v>
      </c>
      <c r="D110" s="71">
        <f t="shared" si="10"/>
        <v>0.5</v>
      </c>
      <c r="E110" s="72">
        <v>13</v>
      </c>
      <c r="F110" s="71">
        <f t="shared" si="11"/>
        <v>0.27083333333333331</v>
      </c>
      <c r="G110" s="72">
        <v>5</v>
      </c>
      <c r="H110" s="71">
        <f t="shared" si="12"/>
        <v>0.20833333333333334</v>
      </c>
      <c r="I110" s="77">
        <v>28</v>
      </c>
      <c r="J110" s="82">
        <f t="shared" si="13"/>
        <v>0.30434782608695654</v>
      </c>
      <c r="K110" s="69"/>
    </row>
    <row r="111" spans="2:12">
      <c r="B111" s="16" t="s">
        <v>76</v>
      </c>
      <c r="C111" s="70">
        <v>2</v>
      </c>
      <c r="D111" s="71">
        <f t="shared" si="10"/>
        <v>0.1</v>
      </c>
      <c r="E111" s="72">
        <v>1</v>
      </c>
      <c r="F111" s="71">
        <f t="shared" si="11"/>
        <v>2.0833333333333332E-2</v>
      </c>
      <c r="G111" s="72">
        <v>3</v>
      </c>
      <c r="H111" s="71">
        <f t="shared" si="12"/>
        <v>0.125</v>
      </c>
      <c r="I111" s="77">
        <v>6</v>
      </c>
      <c r="J111" s="82">
        <f t="shared" si="13"/>
        <v>6.5217391304347824E-2</v>
      </c>
      <c r="K111" s="69"/>
    </row>
    <row r="112" spans="2:12" ht="15" customHeight="1">
      <c r="B112" s="16" t="s">
        <v>77</v>
      </c>
      <c r="C112" s="70">
        <v>3</v>
      </c>
      <c r="D112" s="71">
        <f t="shared" si="10"/>
        <v>0.15</v>
      </c>
      <c r="E112" s="72">
        <v>1</v>
      </c>
      <c r="F112" s="71">
        <f t="shared" si="11"/>
        <v>2.0833333333333332E-2</v>
      </c>
      <c r="G112" s="72">
        <v>3</v>
      </c>
      <c r="H112" s="71">
        <f t="shared" si="12"/>
        <v>0.125</v>
      </c>
      <c r="I112" s="77">
        <v>7</v>
      </c>
      <c r="J112" s="82">
        <f t="shared" si="13"/>
        <v>7.6086956521739135E-2</v>
      </c>
      <c r="K112" s="69"/>
    </row>
    <row r="113" spans="2:17" ht="15" customHeight="1">
      <c r="B113" s="16" t="s">
        <v>78</v>
      </c>
      <c r="C113" s="70">
        <v>1</v>
      </c>
      <c r="D113" s="71">
        <f t="shared" si="10"/>
        <v>0.05</v>
      </c>
      <c r="E113" s="72">
        <v>1</v>
      </c>
      <c r="F113" s="71">
        <f t="shared" si="11"/>
        <v>2.0833333333333332E-2</v>
      </c>
      <c r="G113" s="72">
        <v>2</v>
      </c>
      <c r="H113" s="71">
        <f t="shared" si="12"/>
        <v>8.3333333333333329E-2</v>
      </c>
      <c r="I113" s="77">
        <v>4</v>
      </c>
      <c r="J113" s="82">
        <f t="shared" si="13"/>
        <v>4.3478260869565216E-2</v>
      </c>
      <c r="K113" s="69"/>
    </row>
    <row r="114" spans="2:17" ht="15.75" thickBot="1">
      <c r="B114" s="17" t="s">
        <v>5</v>
      </c>
      <c r="C114" s="73">
        <v>0</v>
      </c>
      <c r="D114" s="74">
        <f t="shared" si="10"/>
        <v>0</v>
      </c>
      <c r="E114" s="75">
        <v>2</v>
      </c>
      <c r="F114" s="74">
        <f t="shared" si="11"/>
        <v>4.1666666666666664E-2</v>
      </c>
      <c r="G114" s="75">
        <v>1</v>
      </c>
      <c r="H114" s="74">
        <f t="shared" si="12"/>
        <v>4.1666666666666664E-2</v>
      </c>
      <c r="I114" s="78">
        <v>3</v>
      </c>
      <c r="J114" s="83">
        <f t="shared" si="13"/>
        <v>3.2608695652173912E-2</v>
      </c>
      <c r="K114" s="69"/>
    </row>
    <row r="115" spans="2:17" ht="15" customHeight="1" thickTop="1">
      <c r="B115" s="26"/>
      <c r="C115" s="21"/>
      <c r="D115" s="22"/>
      <c r="E115" s="21"/>
      <c r="F115" s="22"/>
      <c r="G115" s="21"/>
      <c r="H115" s="22"/>
      <c r="I115" s="21"/>
      <c r="J115" s="22"/>
      <c r="K115" s="65"/>
    </row>
    <row r="116" spans="2:17" ht="25.5" customHeight="1">
      <c r="B116" s="104" t="s">
        <v>31</v>
      </c>
      <c r="C116" s="104"/>
      <c r="D116" s="104"/>
      <c r="E116" s="104"/>
      <c r="F116" s="104"/>
      <c r="G116" s="104"/>
      <c r="H116" s="104"/>
      <c r="I116" s="104"/>
      <c r="J116" s="104"/>
      <c r="K116" s="65"/>
    </row>
    <row r="117" spans="2:17" ht="15" customHeight="1" thickBot="1">
      <c r="K117" s="65"/>
    </row>
    <row r="118" spans="2:17" ht="15" customHeight="1" thickTop="1">
      <c r="B118" s="23"/>
      <c r="C118" s="110" t="s">
        <v>2</v>
      </c>
      <c r="D118" s="111"/>
      <c r="E118" s="111"/>
      <c r="F118" s="111"/>
      <c r="G118" s="111"/>
      <c r="H118" s="111"/>
      <c r="I118" s="111"/>
      <c r="J118" s="112"/>
      <c r="K118" s="65"/>
    </row>
    <row r="119" spans="2:17" s="42" customFormat="1" ht="67.5" customHeight="1">
      <c r="B119" s="24"/>
      <c r="C119" s="106" t="s">
        <v>153</v>
      </c>
      <c r="D119" s="107"/>
      <c r="E119" s="108" t="s">
        <v>151</v>
      </c>
      <c r="F119" s="108"/>
      <c r="G119" s="108" t="s">
        <v>98</v>
      </c>
      <c r="H119" s="108"/>
      <c r="I119" s="108" t="s">
        <v>16</v>
      </c>
      <c r="J119" s="109"/>
    </row>
    <row r="120" spans="2:17" ht="15" customHeight="1" thickBot="1">
      <c r="B120" s="25"/>
      <c r="C120" s="18" t="s">
        <v>6</v>
      </c>
      <c r="D120" s="19" t="s">
        <v>3</v>
      </c>
      <c r="E120" s="19" t="s">
        <v>6</v>
      </c>
      <c r="F120" s="19" t="s">
        <v>3</v>
      </c>
      <c r="G120" s="19" t="s">
        <v>6</v>
      </c>
      <c r="H120" s="19" t="s">
        <v>3</v>
      </c>
      <c r="I120" s="19" t="s">
        <v>6</v>
      </c>
      <c r="J120" s="20" t="s">
        <v>3</v>
      </c>
      <c r="K120" s="65"/>
    </row>
    <row r="121" spans="2:17" ht="15" customHeight="1" thickTop="1">
      <c r="B121" s="15" t="s">
        <v>9</v>
      </c>
      <c r="C121" s="66">
        <v>4</v>
      </c>
      <c r="D121" s="67">
        <f t="shared" ref="D121:D125" si="14">C121/$G$12</f>
        <v>0.2</v>
      </c>
      <c r="E121" s="68">
        <v>6</v>
      </c>
      <c r="F121" s="67">
        <f t="shared" ref="F121:F125" si="15">E121/$G$13</f>
        <v>0.125</v>
      </c>
      <c r="G121" s="68">
        <v>2</v>
      </c>
      <c r="H121" s="67">
        <f t="shared" ref="H121:H125" si="16">G121/$G$14</f>
        <v>8.3333333333333329E-2</v>
      </c>
      <c r="I121" s="76">
        <v>12</v>
      </c>
      <c r="J121" s="81">
        <f t="shared" ref="J121:J125" si="17">I121/$G$15</f>
        <v>0.13043478260869565</v>
      </c>
      <c r="K121" s="69"/>
      <c r="L121" s="65"/>
      <c r="M121" s="65"/>
      <c r="N121" s="65"/>
      <c r="O121" s="65"/>
      <c r="P121" s="65"/>
      <c r="Q121" s="65"/>
    </row>
    <row r="122" spans="2:17" ht="15" customHeight="1">
      <c r="B122" s="16" t="s">
        <v>23</v>
      </c>
      <c r="C122" s="70">
        <v>7</v>
      </c>
      <c r="D122" s="71">
        <f t="shared" si="14"/>
        <v>0.35</v>
      </c>
      <c r="E122" s="72">
        <v>8</v>
      </c>
      <c r="F122" s="71">
        <f t="shared" si="15"/>
        <v>0.16666666666666666</v>
      </c>
      <c r="G122" s="72">
        <v>3</v>
      </c>
      <c r="H122" s="71">
        <f t="shared" si="16"/>
        <v>0.125</v>
      </c>
      <c r="I122" s="77">
        <v>18</v>
      </c>
      <c r="J122" s="82">
        <f t="shared" si="17"/>
        <v>0.19565217391304349</v>
      </c>
      <c r="K122" s="69"/>
      <c r="L122" s="65"/>
      <c r="M122" s="65"/>
      <c r="N122" s="65"/>
      <c r="O122" s="65"/>
      <c r="P122" s="65"/>
      <c r="Q122" s="65"/>
    </row>
    <row r="123" spans="2:17" ht="15" customHeight="1">
      <c r="B123" s="16" t="s">
        <v>32</v>
      </c>
      <c r="C123" s="70">
        <v>1</v>
      </c>
      <c r="D123" s="71">
        <f t="shared" si="14"/>
        <v>0.05</v>
      </c>
      <c r="E123" s="72">
        <v>11</v>
      </c>
      <c r="F123" s="71">
        <f t="shared" si="15"/>
        <v>0.22916666666666666</v>
      </c>
      <c r="G123" s="72">
        <v>2</v>
      </c>
      <c r="H123" s="71">
        <f t="shared" si="16"/>
        <v>8.3333333333333329E-2</v>
      </c>
      <c r="I123" s="77">
        <v>14</v>
      </c>
      <c r="J123" s="82">
        <f t="shared" si="17"/>
        <v>0.15217391304347827</v>
      </c>
      <c r="K123" s="69"/>
      <c r="L123" s="65"/>
      <c r="M123" s="65"/>
      <c r="N123" s="65"/>
      <c r="O123" s="65"/>
      <c r="P123" s="65"/>
      <c r="Q123" s="65"/>
    </row>
    <row r="124" spans="2:17" ht="15" customHeight="1">
      <c r="B124" s="16" t="s">
        <v>79</v>
      </c>
      <c r="C124" s="70">
        <v>10</v>
      </c>
      <c r="D124" s="71">
        <f t="shared" si="14"/>
        <v>0.5</v>
      </c>
      <c r="E124" s="72">
        <v>25</v>
      </c>
      <c r="F124" s="71">
        <f t="shared" si="15"/>
        <v>0.52083333333333337</v>
      </c>
      <c r="G124" s="72">
        <v>17</v>
      </c>
      <c r="H124" s="71">
        <f t="shared" si="16"/>
        <v>0.70833333333333337</v>
      </c>
      <c r="I124" s="77">
        <v>52</v>
      </c>
      <c r="J124" s="82">
        <f t="shared" si="17"/>
        <v>0.56521739130434778</v>
      </c>
      <c r="K124" s="69"/>
      <c r="L124" s="65"/>
      <c r="M124" s="65"/>
      <c r="N124" s="65"/>
      <c r="O124" s="65"/>
      <c r="P124" s="65"/>
      <c r="Q124" s="65"/>
    </row>
    <row r="125" spans="2:17" ht="15" customHeight="1" thickBot="1">
      <c r="B125" s="17" t="s">
        <v>5</v>
      </c>
      <c r="C125" s="73">
        <v>1</v>
      </c>
      <c r="D125" s="74">
        <f t="shared" si="14"/>
        <v>0.05</v>
      </c>
      <c r="E125" s="75">
        <v>1</v>
      </c>
      <c r="F125" s="74">
        <f t="shared" si="15"/>
        <v>2.0833333333333332E-2</v>
      </c>
      <c r="G125" s="75">
        <v>1</v>
      </c>
      <c r="H125" s="74">
        <f t="shared" si="16"/>
        <v>4.1666666666666664E-2</v>
      </c>
      <c r="I125" s="78">
        <v>3</v>
      </c>
      <c r="J125" s="83">
        <f t="shared" si="17"/>
        <v>3.2608695652173912E-2</v>
      </c>
      <c r="K125" s="69"/>
      <c r="L125" s="65"/>
      <c r="M125" s="65"/>
      <c r="N125" s="65"/>
      <c r="O125" s="65"/>
      <c r="P125" s="65"/>
      <c r="Q125" s="65"/>
    </row>
    <row r="126" spans="2:17" ht="15" customHeight="1" thickTop="1">
      <c r="B126" s="26"/>
      <c r="C126" s="21"/>
      <c r="D126" s="22"/>
      <c r="E126" s="21"/>
      <c r="F126" s="22"/>
      <c r="G126" s="21"/>
      <c r="H126" s="22"/>
      <c r="I126" s="21"/>
      <c r="J126" s="22"/>
      <c r="K126" s="65"/>
      <c r="L126" s="65"/>
      <c r="M126" s="65"/>
      <c r="N126" s="65"/>
      <c r="O126" s="65"/>
      <c r="P126" s="65"/>
      <c r="Q126" s="65"/>
    </row>
    <row r="127" spans="2:17" ht="25.5" customHeight="1">
      <c r="B127" s="104" t="s">
        <v>33</v>
      </c>
      <c r="C127" s="104"/>
      <c r="D127" s="104"/>
      <c r="E127" s="104"/>
      <c r="F127" s="104"/>
      <c r="G127" s="104"/>
      <c r="H127" s="104"/>
      <c r="I127" s="104"/>
      <c r="J127" s="104"/>
      <c r="K127" s="65"/>
      <c r="L127" s="65"/>
      <c r="M127" s="65"/>
      <c r="N127" s="65"/>
      <c r="O127" s="65"/>
      <c r="P127" s="65"/>
      <c r="Q127" s="65"/>
    </row>
    <row r="128" spans="2:17" ht="15" customHeight="1" thickBot="1">
      <c r="K128" s="65"/>
      <c r="L128" s="65"/>
      <c r="M128" s="65"/>
      <c r="N128" s="65"/>
      <c r="O128" s="65"/>
      <c r="P128" s="65"/>
      <c r="Q128" s="65"/>
    </row>
    <row r="129" spans="2:17" ht="15" customHeight="1" thickTop="1">
      <c r="B129" s="23"/>
      <c r="C129" s="101" t="s">
        <v>2</v>
      </c>
      <c r="D129" s="102"/>
      <c r="E129" s="102"/>
      <c r="F129" s="102"/>
      <c r="G129" s="102"/>
      <c r="H129" s="102"/>
      <c r="I129" s="102"/>
      <c r="J129" s="103"/>
      <c r="K129" s="65"/>
      <c r="L129" s="65"/>
      <c r="M129" s="65"/>
      <c r="N129" s="65"/>
      <c r="O129" s="65"/>
      <c r="P129" s="65"/>
      <c r="Q129" s="65"/>
    </row>
    <row r="130" spans="2:17" s="42" customFormat="1" ht="67.5" customHeight="1">
      <c r="B130" s="24"/>
      <c r="C130" s="106" t="s">
        <v>153</v>
      </c>
      <c r="D130" s="107"/>
      <c r="E130" s="108" t="s">
        <v>151</v>
      </c>
      <c r="F130" s="108"/>
      <c r="G130" s="108" t="s">
        <v>98</v>
      </c>
      <c r="H130" s="108"/>
      <c r="I130" s="108" t="s">
        <v>16</v>
      </c>
      <c r="J130" s="109"/>
      <c r="L130" s="65"/>
      <c r="M130" s="65"/>
      <c r="N130" s="65"/>
      <c r="O130" s="65"/>
      <c r="P130" s="65"/>
      <c r="Q130" s="65"/>
    </row>
    <row r="131" spans="2:17" ht="15" customHeight="1" thickBot="1">
      <c r="B131" s="25"/>
      <c r="C131" s="18" t="s">
        <v>6</v>
      </c>
      <c r="D131" s="19" t="s">
        <v>3</v>
      </c>
      <c r="E131" s="19" t="s">
        <v>6</v>
      </c>
      <c r="F131" s="19" t="s">
        <v>3</v>
      </c>
      <c r="G131" s="19" t="s">
        <v>6</v>
      </c>
      <c r="H131" s="19" t="s">
        <v>3</v>
      </c>
      <c r="I131" s="19" t="s">
        <v>6</v>
      </c>
      <c r="J131" s="20" t="s">
        <v>3</v>
      </c>
      <c r="K131" s="65"/>
    </row>
    <row r="132" spans="2:17" ht="15" customHeight="1" thickTop="1">
      <c r="B132" s="15" t="s">
        <v>80</v>
      </c>
      <c r="C132" s="66">
        <v>16</v>
      </c>
      <c r="D132" s="67">
        <f t="shared" ref="D132:D139" si="18">C132/$G$12</f>
        <v>0.8</v>
      </c>
      <c r="E132" s="68">
        <v>30</v>
      </c>
      <c r="F132" s="67">
        <f t="shared" ref="F132:F139" si="19">E132/$G$13</f>
        <v>0.625</v>
      </c>
      <c r="G132" s="68">
        <v>6</v>
      </c>
      <c r="H132" s="67">
        <f t="shared" ref="H132:H139" si="20">G132/$G$14</f>
        <v>0.25</v>
      </c>
      <c r="I132" s="76">
        <v>52</v>
      </c>
      <c r="J132" s="81">
        <f t="shared" ref="J132:J139" si="21">I132/$G$15</f>
        <v>0.56521739130434778</v>
      </c>
      <c r="K132" s="69"/>
    </row>
    <row r="133" spans="2:17" ht="15" customHeight="1">
      <c r="B133" s="16" t="s">
        <v>34</v>
      </c>
      <c r="C133" s="70">
        <v>7</v>
      </c>
      <c r="D133" s="71">
        <f t="shared" si="18"/>
        <v>0.35</v>
      </c>
      <c r="E133" s="72">
        <v>9</v>
      </c>
      <c r="F133" s="71">
        <f t="shared" si="19"/>
        <v>0.1875</v>
      </c>
      <c r="G133" s="72">
        <v>2</v>
      </c>
      <c r="H133" s="71">
        <f t="shared" si="20"/>
        <v>8.3333333333333329E-2</v>
      </c>
      <c r="I133" s="77">
        <v>18</v>
      </c>
      <c r="J133" s="82">
        <f t="shared" si="21"/>
        <v>0.19565217391304349</v>
      </c>
      <c r="K133" s="69"/>
    </row>
    <row r="134" spans="2:17" ht="15" customHeight="1">
      <c r="B134" s="16" t="s">
        <v>81</v>
      </c>
      <c r="C134" s="70">
        <v>0</v>
      </c>
      <c r="D134" s="71">
        <f t="shared" si="18"/>
        <v>0</v>
      </c>
      <c r="E134" s="72">
        <v>0</v>
      </c>
      <c r="F134" s="71">
        <f t="shared" si="19"/>
        <v>0</v>
      </c>
      <c r="G134" s="72">
        <v>2</v>
      </c>
      <c r="H134" s="71">
        <f t="shared" si="20"/>
        <v>8.3333333333333329E-2</v>
      </c>
      <c r="I134" s="77">
        <v>2</v>
      </c>
      <c r="J134" s="82">
        <f t="shared" si="21"/>
        <v>2.1739130434782608E-2</v>
      </c>
      <c r="K134" s="69"/>
    </row>
    <row r="135" spans="2:17" ht="15" customHeight="1">
      <c r="B135" s="16" t="s">
        <v>82</v>
      </c>
      <c r="C135" s="70">
        <v>2</v>
      </c>
      <c r="D135" s="71">
        <f t="shared" si="18"/>
        <v>0.1</v>
      </c>
      <c r="E135" s="72">
        <v>5</v>
      </c>
      <c r="F135" s="71">
        <f t="shared" si="19"/>
        <v>0.10416666666666667</v>
      </c>
      <c r="G135" s="72">
        <v>5</v>
      </c>
      <c r="H135" s="71">
        <f t="shared" si="20"/>
        <v>0.20833333333333334</v>
      </c>
      <c r="I135" s="77">
        <v>12</v>
      </c>
      <c r="J135" s="82">
        <f t="shared" si="21"/>
        <v>0.13043478260869565</v>
      </c>
      <c r="K135" s="69"/>
    </row>
    <row r="136" spans="2:17">
      <c r="B136" s="16" t="s">
        <v>83</v>
      </c>
      <c r="C136" s="70">
        <v>0</v>
      </c>
      <c r="D136" s="71">
        <f t="shared" si="18"/>
        <v>0</v>
      </c>
      <c r="E136" s="72">
        <v>1</v>
      </c>
      <c r="F136" s="71">
        <f t="shared" si="19"/>
        <v>2.0833333333333332E-2</v>
      </c>
      <c r="G136" s="72">
        <v>3</v>
      </c>
      <c r="H136" s="71">
        <f t="shared" si="20"/>
        <v>0.125</v>
      </c>
      <c r="I136" s="77">
        <v>4</v>
      </c>
      <c r="J136" s="82">
        <f t="shared" si="21"/>
        <v>4.3478260869565216E-2</v>
      </c>
      <c r="K136" s="69"/>
      <c r="M136" s="65"/>
    </row>
    <row r="137" spans="2:17" ht="15" customHeight="1">
      <c r="B137" s="16" t="s">
        <v>84</v>
      </c>
      <c r="C137" s="70">
        <v>8</v>
      </c>
      <c r="D137" s="71">
        <f t="shared" si="18"/>
        <v>0.4</v>
      </c>
      <c r="E137" s="72">
        <v>10</v>
      </c>
      <c r="F137" s="71">
        <f t="shared" si="19"/>
        <v>0.20833333333333334</v>
      </c>
      <c r="G137" s="72">
        <v>10</v>
      </c>
      <c r="H137" s="71">
        <f t="shared" si="20"/>
        <v>0.41666666666666669</v>
      </c>
      <c r="I137" s="77">
        <v>28</v>
      </c>
      <c r="J137" s="82">
        <f t="shared" si="21"/>
        <v>0.30434782608695654</v>
      </c>
      <c r="K137" s="69"/>
      <c r="M137" s="65"/>
    </row>
    <row r="138" spans="2:17" s="42" customFormat="1">
      <c r="B138" s="16" t="s">
        <v>13</v>
      </c>
      <c r="C138" s="70">
        <v>6</v>
      </c>
      <c r="D138" s="71">
        <f t="shared" si="18"/>
        <v>0.3</v>
      </c>
      <c r="E138" s="72">
        <v>7</v>
      </c>
      <c r="F138" s="71">
        <f t="shared" si="19"/>
        <v>0.14583333333333334</v>
      </c>
      <c r="G138" s="72">
        <v>0</v>
      </c>
      <c r="H138" s="71">
        <f t="shared" si="20"/>
        <v>0</v>
      </c>
      <c r="I138" s="77">
        <v>13</v>
      </c>
      <c r="J138" s="82">
        <f t="shared" si="21"/>
        <v>0.14130434782608695</v>
      </c>
      <c r="K138" s="69"/>
      <c r="M138" s="65"/>
    </row>
    <row r="139" spans="2:17" s="42" customFormat="1" ht="15.75" thickBot="1">
      <c r="B139" s="17" t="s">
        <v>5</v>
      </c>
      <c r="C139" s="73">
        <v>0</v>
      </c>
      <c r="D139" s="74">
        <f t="shared" si="18"/>
        <v>0</v>
      </c>
      <c r="E139" s="75">
        <v>1</v>
      </c>
      <c r="F139" s="74">
        <f t="shared" si="19"/>
        <v>2.0833333333333332E-2</v>
      </c>
      <c r="G139" s="75">
        <v>2</v>
      </c>
      <c r="H139" s="74">
        <f t="shared" si="20"/>
        <v>8.3333333333333329E-2</v>
      </c>
      <c r="I139" s="78">
        <v>3</v>
      </c>
      <c r="J139" s="83">
        <f t="shared" si="21"/>
        <v>3.2608695652173912E-2</v>
      </c>
      <c r="K139" s="69"/>
      <c r="M139" s="65"/>
    </row>
    <row r="140" spans="2:17" s="42" customFormat="1" ht="15.75" thickTop="1">
      <c r="B140" s="26"/>
      <c r="C140" s="21"/>
      <c r="D140" s="22"/>
      <c r="E140" s="21"/>
      <c r="F140" s="22"/>
      <c r="G140" s="21"/>
      <c r="H140" s="22"/>
      <c r="I140" s="21"/>
      <c r="J140" s="22"/>
      <c r="K140" s="65"/>
      <c r="M140" s="65"/>
    </row>
    <row r="141" spans="2:17" s="42" customFormat="1">
      <c r="B141" s="104" t="s">
        <v>14</v>
      </c>
      <c r="C141" s="104"/>
      <c r="D141" s="104"/>
      <c r="E141" s="104"/>
      <c r="F141" s="104"/>
      <c r="G141" s="104"/>
      <c r="H141" s="104"/>
      <c r="I141" s="104"/>
      <c r="J141" s="104"/>
      <c r="K141" s="65"/>
      <c r="M141" s="65"/>
    </row>
    <row r="142" spans="2:17" s="42" customFormat="1">
      <c r="B142" s="6"/>
      <c r="C142" s="6"/>
      <c r="D142" s="6"/>
      <c r="E142" s="6"/>
      <c r="F142" s="6"/>
      <c r="G142" s="6"/>
      <c r="H142" s="6"/>
      <c r="I142" s="6"/>
      <c r="J142" s="6"/>
      <c r="K142" s="65"/>
      <c r="M142" s="65"/>
    </row>
    <row r="143" spans="2:17" s="42" customFormat="1" ht="15.75">
      <c r="B143" s="105" t="s">
        <v>35</v>
      </c>
      <c r="C143" s="105"/>
      <c r="D143" s="105"/>
      <c r="E143" s="105"/>
      <c r="F143" s="105"/>
      <c r="G143" s="105"/>
      <c r="H143" s="105"/>
      <c r="I143" s="105"/>
      <c r="J143" s="105"/>
      <c r="K143" s="65"/>
      <c r="M143" s="65"/>
    </row>
    <row r="144" spans="2:17" s="42" customFormat="1" ht="15.75" thickBot="1">
      <c r="B144"/>
      <c r="C144"/>
      <c r="D144"/>
      <c r="E144"/>
      <c r="F144"/>
      <c r="G144"/>
      <c r="H144"/>
      <c r="I144"/>
      <c r="J144"/>
      <c r="K144" s="65"/>
    </row>
    <row r="145" spans="2:11" s="42" customFormat="1" ht="15.75" thickTop="1">
      <c r="B145" s="27"/>
      <c r="C145" s="101" t="s">
        <v>2</v>
      </c>
      <c r="D145" s="102"/>
      <c r="E145" s="102"/>
      <c r="F145" s="102"/>
      <c r="G145" s="102"/>
      <c r="H145" s="102"/>
      <c r="I145" s="102"/>
      <c r="J145" s="103"/>
      <c r="K145" s="65"/>
    </row>
    <row r="146" spans="2:11" s="42" customFormat="1" ht="67.5" customHeight="1">
      <c r="B146" s="24"/>
      <c r="C146" s="106" t="s">
        <v>153</v>
      </c>
      <c r="D146" s="107"/>
      <c r="E146" s="108" t="s">
        <v>151</v>
      </c>
      <c r="F146" s="108"/>
      <c r="G146" s="108" t="s">
        <v>98</v>
      </c>
      <c r="H146" s="108"/>
      <c r="I146" s="108" t="s">
        <v>16</v>
      </c>
      <c r="J146" s="109"/>
    </row>
    <row r="147" spans="2:11" ht="15" customHeight="1" thickBot="1">
      <c r="B147" s="28"/>
      <c r="C147" s="18" t="s">
        <v>6</v>
      </c>
      <c r="D147" s="19" t="s">
        <v>3</v>
      </c>
      <c r="E147" s="19" t="s">
        <v>6</v>
      </c>
      <c r="F147" s="19" t="s">
        <v>3</v>
      </c>
      <c r="G147" s="19" t="s">
        <v>6</v>
      </c>
      <c r="H147" s="19" t="s">
        <v>3</v>
      </c>
      <c r="I147" s="19" t="s">
        <v>6</v>
      </c>
      <c r="J147" s="20" t="s">
        <v>3</v>
      </c>
      <c r="K147" s="65"/>
    </row>
    <row r="148" spans="2:11" ht="15.75" thickTop="1">
      <c r="B148" s="10" t="s">
        <v>36</v>
      </c>
      <c r="C148" s="66">
        <v>10</v>
      </c>
      <c r="D148" s="67">
        <f t="shared" ref="D148:D149" si="22">C148/$G$12</f>
        <v>0.5</v>
      </c>
      <c r="E148" s="68">
        <v>10</v>
      </c>
      <c r="F148" s="67">
        <f t="shared" ref="F148:F149" si="23">E148/$G$13</f>
        <v>0.20833333333333334</v>
      </c>
      <c r="G148" s="68">
        <v>9</v>
      </c>
      <c r="H148" s="67">
        <f t="shared" ref="H148:H149" si="24">G148/$G$14</f>
        <v>0.375</v>
      </c>
      <c r="I148" s="76">
        <v>29</v>
      </c>
      <c r="J148" s="81">
        <f t="shared" ref="J148" si="25">I148/$G$15</f>
        <v>0.31521739130434784</v>
      </c>
      <c r="K148" s="69"/>
    </row>
    <row r="149" spans="2:11" ht="15" customHeight="1" thickBot="1">
      <c r="B149" s="12" t="s">
        <v>37</v>
      </c>
      <c r="C149" s="73">
        <v>10</v>
      </c>
      <c r="D149" s="74">
        <f t="shared" si="22"/>
        <v>0.5</v>
      </c>
      <c r="E149" s="75">
        <v>38</v>
      </c>
      <c r="F149" s="74">
        <f t="shared" si="23"/>
        <v>0.79166666666666663</v>
      </c>
      <c r="G149" s="75">
        <v>15</v>
      </c>
      <c r="H149" s="74">
        <f t="shared" si="24"/>
        <v>0.625</v>
      </c>
      <c r="I149" s="78">
        <v>63</v>
      </c>
      <c r="J149" s="83">
        <f t="shared" ref="J149" si="26">I149/$G$15</f>
        <v>0.68478260869565222</v>
      </c>
      <c r="K149" s="69"/>
    </row>
    <row r="150" spans="2:11" ht="15" customHeight="1" thickTop="1" thickBot="1">
      <c r="K150" s="65"/>
    </row>
    <row r="151" spans="2:11" ht="15.75" thickTop="1">
      <c r="B151" s="23"/>
      <c r="C151" s="101" t="s">
        <v>2</v>
      </c>
      <c r="D151" s="102"/>
      <c r="E151" s="102"/>
      <c r="F151" s="102"/>
      <c r="G151" s="102"/>
      <c r="H151" s="102"/>
      <c r="I151" s="102"/>
      <c r="J151" s="103"/>
      <c r="K151" s="65"/>
    </row>
    <row r="152" spans="2:11" s="42" customFormat="1" ht="67.5" customHeight="1">
      <c r="B152" s="116" t="s">
        <v>154</v>
      </c>
      <c r="C152" s="106" t="s">
        <v>153</v>
      </c>
      <c r="D152" s="107"/>
      <c r="E152" s="108" t="s">
        <v>151</v>
      </c>
      <c r="F152" s="108"/>
      <c r="G152" s="108" t="s">
        <v>98</v>
      </c>
      <c r="H152" s="108"/>
      <c r="I152" s="108" t="s">
        <v>16</v>
      </c>
      <c r="J152" s="109"/>
    </row>
    <row r="153" spans="2:11" ht="15" customHeight="1" thickBot="1">
      <c r="B153" s="117"/>
      <c r="C153" s="18" t="s">
        <v>6</v>
      </c>
      <c r="D153" s="19" t="s">
        <v>3</v>
      </c>
      <c r="E153" s="19" t="s">
        <v>6</v>
      </c>
      <c r="F153" s="19" t="s">
        <v>3</v>
      </c>
      <c r="G153" s="19" t="s">
        <v>6</v>
      </c>
      <c r="H153" s="19" t="s">
        <v>3</v>
      </c>
      <c r="I153" s="19" t="s">
        <v>6</v>
      </c>
      <c r="J153" s="20" t="s">
        <v>3</v>
      </c>
      <c r="K153" s="65"/>
    </row>
    <row r="154" spans="2:11" ht="24.75" thickTop="1">
      <c r="B154" s="41" t="s">
        <v>38</v>
      </c>
      <c r="C154" s="66">
        <v>5</v>
      </c>
      <c r="D154" s="67">
        <f>C154/C$148</f>
        <v>0.5</v>
      </c>
      <c r="E154" s="68">
        <v>2</v>
      </c>
      <c r="F154" s="67">
        <f>E154/E$148</f>
        <v>0.2</v>
      </c>
      <c r="G154" s="68">
        <v>2</v>
      </c>
      <c r="H154" s="67">
        <f>G154/G$148</f>
        <v>0.22222222222222221</v>
      </c>
      <c r="I154" s="76">
        <v>9</v>
      </c>
      <c r="J154" s="81">
        <f>I154/I$148</f>
        <v>0.31034482758620691</v>
      </c>
      <c r="K154" s="69"/>
    </row>
    <row r="155" spans="2:11" ht="24">
      <c r="B155" s="43" t="s">
        <v>39</v>
      </c>
      <c r="C155" s="70">
        <v>6</v>
      </c>
      <c r="D155" s="71">
        <f t="shared" ref="D155:F162" si="27">C155/C$148</f>
        <v>0.6</v>
      </c>
      <c r="E155" s="72">
        <v>6</v>
      </c>
      <c r="F155" s="71">
        <f t="shared" si="27"/>
        <v>0.6</v>
      </c>
      <c r="G155" s="72">
        <v>4</v>
      </c>
      <c r="H155" s="71">
        <f t="shared" ref="H155" si="28">G155/G$148</f>
        <v>0.44444444444444442</v>
      </c>
      <c r="I155" s="77">
        <v>16</v>
      </c>
      <c r="J155" s="82">
        <f t="shared" ref="J155" si="29">I155/I$148</f>
        <v>0.55172413793103448</v>
      </c>
      <c r="K155" s="69"/>
    </row>
    <row r="156" spans="2:11" ht="24">
      <c r="B156" s="43" t="s">
        <v>40</v>
      </c>
      <c r="C156" s="70">
        <v>0</v>
      </c>
      <c r="D156" s="71">
        <f t="shared" si="27"/>
        <v>0</v>
      </c>
      <c r="E156" s="72">
        <v>1</v>
      </c>
      <c r="F156" s="71">
        <f t="shared" si="27"/>
        <v>0.1</v>
      </c>
      <c r="G156" s="72">
        <v>0</v>
      </c>
      <c r="H156" s="71">
        <f t="shared" ref="H156" si="30">G156/G$148</f>
        <v>0</v>
      </c>
      <c r="I156" s="77">
        <v>1</v>
      </c>
      <c r="J156" s="82">
        <f t="shared" ref="J156" si="31">I156/I$148</f>
        <v>3.4482758620689655E-2</v>
      </c>
      <c r="K156" s="69"/>
    </row>
    <row r="157" spans="2:11" ht="24">
      <c r="B157" s="43" t="s">
        <v>41</v>
      </c>
      <c r="C157" s="70">
        <v>0</v>
      </c>
      <c r="D157" s="71">
        <f t="shared" si="27"/>
        <v>0</v>
      </c>
      <c r="E157" s="72">
        <v>0</v>
      </c>
      <c r="F157" s="71">
        <f t="shared" si="27"/>
        <v>0</v>
      </c>
      <c r="G157" s="72">
        <v>0</v>
      </c>
      <c r="H157" s="71">
        <f t="shared" ref="H157" si="32">G157/G$148</f>
        <v>0</v>
      </c>
      <c r="I157" s="77">
        <v>0</v>
      </c>
      <c r="J157" s="82">
        <f t="shared" ref="J157" si="33">I157/I$148</f>
        <v>0</v>
      </c>
      <c r="K157" s="69"/>
    </row>
    <row r="158" spans="2:11" ht="24">
      <c r="B158" s="43" t="s">
        <v>42</v>
      </c>
      <c r="C158" s="70">
        <v>2</v>
      </c>
      <c r="D158" s="71">
        <f t="shared" si="27"/>
        <v>0.2</v>
      </c>
      <c r="E158" s="72">
        <v>1</v>
      </c>
      <c r="F158" s="71">
        <f t="shared" si="27"/>
        <v>0.1</v>
      </c>
      <c r="G158" s="72">
        <v>0</v>
      </c>
      <c r="H158" s="71">
        <f t="shared" ref="H158" si="34">G158/G$148</f>
        <v>0</v>
      </c>
      <c r="I158" s="77">
        <v>3</v>
      </c>
      <c r="J158" s="82">
        <f t="shared" ref="J158" si="35">I158/I$148</f>
        <v>0.10344827586206896</v>
      </c>
      <c r="K158" s="69"/>
    </row>
    <row r="159" spans="2:11" ht="24">
      <c r="B159" s="43" t="s">
        <v>85</v>
      </c>
      <c r="C159" s="70">
        <v>0</v>
      </c>
      <c r="D159" s="71">
        <f t="shared" si="27"/>
        <v>0</v>
      </c>
      <c r="E159" s="72">
        <v>0</v>
      </c>
      <c r="F159" s="71">
        <f t="shared" si="27"/>
        <v>0</v>
      </c>
      <c r="G159" s="72">
        <v>0</v>
      </c>
      <c r="H159" s="71">
        <f t="shared" ref="H159" si="36">G159/G$148</f>
        <v>0</v>
      </c>
      <c r="I159" s="77">
        <v>0</v>
      </c>
      <c r="J159" s="82">
        <f t="shared" ref="J159" si="37">I159/I$148</f>
        <v>0</v>
      </c>
      <c r="K159" s="69"/>
    </row>
    <row r="160" spans="2:11">
      <c r="B160" s="43" t="s">
        <v>15</v>
      </c>
      <c r="C160" s="70">
        <v>0</v>
      </c>
      <c r="D160" s="71">
        <f t="shared" si="27"/>
        <v>0</v>
      </c>
      <c r="E160" s="72">
        <v>0</v>
      </c>
      <c r="F160" s="71">
        <f t="shared" si="27"/>
        <v>0</v>
      </c>
      <c r="G160" s="72">
        <v>0</v>
      </c>
      <c r="H160" s="71">
        <f t="shared" ref="H160" si="38">G160/G$148</f>
        <v>0</v>
      </c>
      <c r="I160" s="77">
        <v>0</v>
      </c>
      <c r="J160" s="82">
        <f t="shared" ref="J160" si="39">I160/I$148</f>
        <v>0</v>
      </c>
      <c r="K160" s="69"/>
    </row>
    <row r="161" spans="2:11" ht="24">
      <c r="B161" s="43" t="s">
        <v>43</v>
      </c>
      <c r="C161" s="70">
        <v>3</v>
      </c>
      <c r="D161" s="71">
        <f t="shared" si="27"/>
        <v>0.3</v>
      </c>
      <c r="E161" s="72">
        <v>5</v>
      </c>
      <c r="F161" s="71">
        <f t="shared" si="27"/>
        <v>0.5</v>
      </c>
      <c r="G161" s="72">
        <v>3</v>
      </c>
      <c r="H161" s="71">
        <f t="shared" ref="H161" si="40">G161/G$148</f>
        <v>0.33333333333333331</v>
      </c>
      <c r="I161" s="77">
        <v>11</v>
      </c>
      <c r="J161" s="82">
        <f t="shared" ref="J161" si="41">I161/I$148</f>
        <v>0.37931034482758619</v>
      </c>
      <c r="K161" s="69"/>
    </row>
    <row r="162" spans="2:11" ht="15.75" thickBot="1">
      <c r="B162" s="44" t="s">
        <v>5</v>
      </c>
      <c r="C162" s="73">
        <v>2</v>
      </c>
      <c r="D162" s="74">
        <f t="shared" si="27"/>
        <v>0.2</v>
      </c>
      <c r="E162" s="75">
        <v>1</v>
      </c>
      <c r="F162" s="74">
        <f t="shared" si="27"/>
        <v>0.1</v>
      </c>
      <c r="G162" s="75">
        <v>2</v>
      </c>
      <c r="H162" s="74">
        <f t="shared" ref="H162" si="42">G162/G$148</f>
        <v>0.22222222222222221</v>
      </c>
      <c r="I162" s="78">
        <v>5</v>
      </c>
      <c r="J162" s="83">
        <f t="shared" ref="J162" si="43">I162/I$148</f>
        <v>0.17241379310344829</v>
      </c>
      <c r="K162" s="69"/>
    </row>
    <row r="163" spans="2:11" ht="15" customHeight="1" thickTop="1">
      <c r="B163" s="26"/>
      <c r="C163" s="21"/>
      <c r="D163" s="22"/>
      <c r="E163" s="21"/>
      <c r="F163" s="22"/>
      <c r="G163" s="21"/>
      <c r="H163" s="22"/>
      <c r="I163" s="21"/>
      <c r="J163" s="22"/>
      <c r="K163" s="65"/>
    </row>
    <row r="164" spans="2:11" ht="25.5" customHeight="1">
      <c r="B164" s="105" t="s">
        <v>44</v>
      </c>
      <c r="C164" s="105"/>
      <c r="D164" s="105"/>
      <c r="E164" s="105"/>
      <c r="F164" s="105"/>
      <c r="G164" s="105"/>
      <c r="H164" s="105"/>
      <c r="I164" s="105"/>
      <c r="J164" s="105"/>
      <c r="K164" s="65"/>
    </row>
    <row r="165" spans="2:11" ht="15.75" thickBot="1">
      <c r="B165" s="9"/>
      <c r="C165" s="9"/>
      <c r="D165" s="9"/>
      <c r="E165" s="9"/>
      <c r="F165" s="9"/>
      <c r="G165" s="9"/>
      <c r="H165" s="9"/>
      <c r="I165" s="9"/>
      <c r="J165" s="9"/>
      <c r="K165" s="65"/>
    </row>
    <row r="166" spans="2:11" ht="15" customHeight="1" thickTop="1">
      <c r="B166" s="35"/>
      <c r="C166" s="98" t="s">
        <v>2</v>
      </c>
      <c r="D166" s="99"/>
      <c r="E166" s="99"/>
      <c r="F166" s="99"/>
      <c r="G166" s="99"/>
      <c r="H166" s="99"/>
      <c r="I166" s="99"/>
      <c r="J166" s="100"/>
      <c r="K166" s="65"/>
    </row>
    <row r="167" spans="2:11" s="42" customFormat="1" ht="67.5" customHeight="1">
      <c r="B167" s="24"/>
      <c r="C167" s="106" t="s">
        <v>153</v>
      </c>
      <c r="D167" s="107"/>
      <c r="E167" s="108" t="s">
        <v>151</v>
      </c>
      <c r="F167" s="108"/>
      <c r="G167" s="108" t="s">
        <v>98</v>
      </c>
      <c r="H167" s="108"/>
      <c r="I167" s="108" t="s">
        <v>16</v>
      </c>
      <c r="J167" s="109"/>
    </row>
    <row r="168" spans="2:11" ht="15" customHeight="1" thickBot="1">
      <c r="B168" s="36"/>
      <c r="C168" s="32" t="s">
        <v>6</v>
      </c>
      <c r="D168" s="33" t="s">
        <v>3</v>
      </c>
      <c r="E168" s="33" t="s">
        <v>6</v>
      </c>
      <c r="F168" s="33" t="s">
        <v>3</v>
      </c>
      <c r="G168" s="33" t="s">
        <v>6</v>
      </c>
      <c r="H168" s="33" t="s">
        <v>3</v>
      </c>
      <c r="I168" s="33" t="s">
        <v>6</v>
      </c>
      <c r="J168" s="34" t="s">
        <v>3</v>
      </c>
      <c r="K168" s="65"/>
    </row>
    <row r="169" spans="2:11" ht="15" customHeight="1" thickTop="1">
      <c r="B169" s="29" t="s">
        <v>17</v>
      </c>
      <c r="C169" s="66">
        <v>18</v>
      </c>
      <c r="D169" s="67">
        <f t="shared" ref="D169:D176" si="44">C169/$G$12</f>
        <v>0.9</v>
      </c>
      <c r="E169" s="68">
        <v>42</v>
      </c>
      <c r="F169" s="67">
        <f t="shared" ref="F169:F176" si="45">E169/$G$13</f>
        <v>0.875</v>
      </c>
      <c r="G169" s="68">
        <v>22</v>
      </c>
      <c r="H169" s="67">
        <f t="shared" ref="H169:H176" si="46">G169/$G$14</f>
        <v>0.91666666666666663</v>
      </c>
      <c r="I169" s="76">
        <v>82</v>
      </c>
      <c r="J169" s="81">
        <f t="shared" ref="J169:J176" si="47">I169/$G$15</f>
        <v>0.89130434782608692</v>
      </c>
      <c r="K169" s="69"/>
    </row>
    <row r="170" spans="2:11" ht="15" customHeight="1">
      <c r="B170" s="30" t="s">
        <v>18</v>
      </c>
      <c r="C170" s="70">
        <v>7</v>
      </c>
      <c r="D170" s="71">
        <f t="shared" si="44"/>
        <v>0.35</v>
      </c>
      <c r="E170" s="72">
        <v>18</v>
      </c>
      <c r="F170" s="71">
        <f t="shared" si="45"/>
        <v>0.375</v>
      </c>
      <c r="G170" s="72">
        <v>7</v>
      </c>
      <c r="H170" s="71">
        <f t="shared" si="46"/>
        <v>0.29166666666666669</v>
      </c>
      <c r="I170" s="77">
        <v>32</v>
      </c>
      <c r="J170" s="82">
        <f t="shared" si="47"/>
        <v>0.34782608695652173</v>
      </c>
      <c r="K170" s="69"/>
    </row>
    <row r="171" spans="2:11" ht="15" customHeight="1">
      <c r="B171" s="30" t="s">
        <v>24</v>
      </c>
      <c r="C171" s="70">
        <v>0</v>
      </c>
      <c r="D171" s="71">
        <f t="shared" si="44"/>
        <v>0</v>
      </c>
      <c r="E171" s="72">
        <v>2</v>
      </c>
      <c r="F171" s="71">
        <f t="shared" si="45"/>
        <v>4.1666666666666664E-2</v>
      </c>
      <c r="G171" s="72">
        <v>2</v>
      </c>
      <c r="H171" s="71">
        <f t="shared" si="46"/>
        <v>8.3333333333333329E-2</v>
      </c>
      <c r="I171" s="77">
        <v>4</v>
      </c>
      <c r="J171" s="82">
        <f t="shared" si="47"/>
        <v>4.3478260869565216E-2</v>
      </c>
      <c r="K171" s="69"/>
    </row>
    <row r="172" spans="2:11" ht="15" customHeight="1">
      <c r="B172" s="30" t="s">
        <v>90</v>
      </c>
      <c r="C172" s="70">
        <v>6</v>
      </c>
      <c r="D172" s="71">
        <f t="shared" si="44"/>
        <v>0.3</v>
      </c>
      <c r="E172" s="72">
        <v>16</v>
      </c>
      <c r="F172" s="71">
        <f t="shared" si="45"/>
        <v>0.33333333333333331</v>
      </c>
      <c r="G172" s="72">
        <v>6</v>
      </c>
      <c r="H172" s="71">
        <f t="shared" si="46"/>
        <v>0.25</v>
      </c>
      <c r="I172" s="77">
        <v>28</v>
      </c>
      <c r="J172" s="82">
        <f t="shared" si="47"/>
        <v>0.30434782608695654</v>
      </c>
      <c r="K172" s="69"/>
    </row>
    <row r="173" spans="2:11" ht="15" customHeight="1">
      <c r="B173" s="30" t="s">
        <v>19</v>
      </c>
      <c r="C173" s="70">
        <v>5</v>
      </c>
      <c r="D173" s="71">
        <f t="shared" si="44"/>
        <v>0.25</v>
      </c>
      <c r="E173" s="72">
        <v>8</v>
      </c>
      <c r="F173" s="71">
        <f t="shared" si="45"/>
        <v>0.16666666666666666</v>
      </c>
      <c r="G173" s="72">
        <v>8</v>
      </c>
      <c r="H173" s="71">
        <f t="shared" si="46"/>
        <v>0.33333333333333331</v>
      </c>
      <c r="I173" s="77">
        <v>21</v>
      </c>
      <c r="J173" s="82">
        <f t="shared" si="47"/>
        <v>0.22826086956521738</v>
      </c>
      <c r="K173" s="69"/>
    </row>
    <row r="174" spans="2:11">
      <c r="B174" s="30" t="s">
        <v>20</v>
      </c>
      <c r="C174" s="70">
        <v>6</v>
      </c>
      <c r="D174" s="71">
        <f t="shared" si="44"/>
        <v>0.3</v>
      </c>
      <c r="E174" s="72">
        <v>17</v>
      </c>
      <c r="F174" s="71">
        <f t="shared" si="45"/>
        <v>0.35416666666666669</v>
      </c>
      <c r="G174" s="72">
        <v>7</v>
      </c>
      <c r="H174" s="71">
        <f t="shared" si="46"/>
        <v>0.29166666666666669</v>
      </c>
      <c r="I174" s="77">
        <v>30</v>
      </c>
      <c r="J174" s="82">
        <f t="shared" si="47"/>
        <v>0.32608695652173914</v>
      </c>
      <c r="K174" s="69"/>
    </row>
    <row r="175" spans="2:11" ht="15" customHeight="1">
      <c r="B175" s="30" t="s">
        <v>21</v>
      </c>
      <c r="C175" s="70">
        <v>4</v>
      </c>
      <c r="D175" s="71">
        <f t="shared" si="44"/>
        <v>0.2</v>
      </c>
      <c r="E175" s="72">
        <v>4</v>
      </c>
      <c r="F175" s="71">
        <f t="shared" si="45"/>
        <v>8.3333333333333329E-2</v>
      </c>
      <c r="G175" s="72">
        <v>2</v>
      </c>
      <c r="H175" s="71">
        <f t="shared" si="46"/>
        <v>8.3333333333333329E-2</v>
      </c>
      <c r="I175" s="77">
        <v>10</v>
      </c>
      <c r="J175" s="82">
        <f t="shared" si="47"/>
        <v>0.10869565217391304</v>
      </c>
      <c r="K175" s="69"/>
    </row>
    <row r="176" spans="2:11" ht="15" customHeight="1" thickBot="1">
      <c r="B176" s="31" t="s">
        <v>22</v>
      </c>
      <c r="C176" s="73">
        <v>0</v>
      </c>
      <c r="D176" s="74">
        <f t="shared" si="44"/>
        <v>0</v>
      </c>
      <c r="E176" s="75">
        <v>0</v>
      </c>
      <c r="F176" s="74">
        <f t="shared" si="45"/>
        <v>0</v>
      </c>
      <c r="G176" s="75">
        <v>1</v>
      </c>
      <c r="H176" s="74">
        <f t="shared" si="46"/>
        <v>4.1666666666666664E-2</v>
      </c>
      <c r="I176" s="78">
        <v>1</v>
      </c>
      <c r="J176" s="83">
        <f t="shared" si="47"/>
        <v>1.0869565217391304E-2</v>
      </c>
      <c r="K176" s="69"/>
    </row>
    <row r="177" spans="2:13" ht="15.75" thickTop="1">
      <c r="B177" s="9"/>
      <c r="C177" s="9"/>
      <c r="D177" s="9"/>
      <c r="E177" s="9"/>
      <c r="F177" s="9"/>
      <c r="G177" s="9"/>
      <c r="H177" s="9"/>
      <c r="I177" s="9"/>
      <c r="J177" s="9"/>
    </row>
    <row r="178" spans="2:13" ht="45" customHeight="1">
      <c r="B178" s="105" t="s">
        <v>54</v>
      </c>
      <c r="C178" s="105"/>
      <c r="D178" s="105"/>
      <c r="E178" s="105"/>
      <c r="F178" s="105"/>
      <c r="G178" s="105"/>
      <c r="H178" s="105"/>
      <c r="I178" s="105"/>
      <c r="J178" s="105"/>
    </row>
    <row r="179" spans="2:13" ht="15" customHeight="1" thickBot="1">
      <c r="B179" s="9"/>
      <c r="C179" s="9"/>
      <c r="D179" s="9"/>
      <c r="E179" s="9"/>
      <c r="F179" s="9"/>
      <c r="G179" s="9"/>
      <c r="H179" s="9"/>
      <c r="I179" s="9"/>
      <c r="J179" s="9"/>
    </row>
    <row r="180" spans="2:13" ht="15" customHeight="1" thickTop="1">
      <c r="B180" s="23"/>
      <c r="C180" s="101" t="s">
        <v>2</v>
      </c>
      <c r="D180" s="102"/>
      <c r="E180" s="102"/>
      <c r="F180" s="102"/>
      <c r="G180" s="102"/>
      <c r="H180" s="102"/>
      <c r="I180" s="102"/>
      <c r="J180" s="103"/>
    </row>
    <row r="181" spans="2:13" s="42" customFormat="1" ht="67.5" customHeight="1">
      <c r="B181" s="24"/>
      <c r="C181" s="106" t="s">
        <v>153</v>
      </c>
      <c r="D181" s="107"/>
      <c r="E181" s="108" t="s">
        <v>151</v>
      </c>
      <c r="F181" s="108"/>
      <c r="G181" s="108" t="s">
        <v>98</v>
      </c>
      <c r="H181" s="108"/>
      <c r="I181" s="108" t="s">
        <v>16</v>
      </c>
      <c r="J181" s="109"/>
    </row>
    <row r="182" spans="2:13" ht="15" customHeight="1" thickBot="1">
      <c r="B182" s="25"/>
      <c r="C182" s="18" t="s">
        <v>6</v>
      </c>
      <c r="D182" s="19" t="s">
        <v>3</v>
      </c>
      <c r="E182" s="19" t="s">
        <v>6</v>
      </c>
      <c r="F182" s="19" t="s">
        <v>3</v>
      </c>
      <c r="G182" s="19" t="s">
        <v>6</v>
      </c>
      <c r="H182" s="19" t="s">
        <v>3</v>
      </c>
      <c r="I182" s="19" t="s">
        <v>6</v>
      </c>
      <c r="J182" s="20" t="s">
        <v>3</v>
      </c>
      <c r="M182" s="65"/>
    </row>
    <row r="183" spans="2:13" ht="15" customHeight="1" thickTop="1">
      <c r="B183" s="15" t="s">
        <v>55</v>
      </c>
      <c r="C183" s="66">
        <v>1</v>
      </c>
      <c r="D183" s="67">
        <f t="shared" ref="D183" si="48">C183/$G$12</f>
        <v>0.05</v>
      </c>
      <c r="E183" s="68">
        <v>5</v>
      </c>
      <c r="F183" s="67">
        <f t="shared" ref="F183" si="49">E183/$G$13</f>
        <v>0.10416666666666667</v>
      </c>
      <c r="G183" s="68">
        <v>0</v>
      </c>
      <c r="H183" s="67">
        <f t="shared" ref="H183" si="50">G183/$G$14</f>
        <v>0</v>
      </c>
      <c r="I183" s="76">
        <v>6</v>
      </c>
      <c r="J183" s="81">
        <f t="shared" ref="J183:J188" si="51">I183/$G$15</f>
        <v>6.5217391304347824E-2</v>
      </c>
      <c r="K183" s="69"/>
      <c r="M183" s="65"/>
    </row>
    <row r="184" spans="2:13" ht="15" customHeight="1">
      <c r="B184" s="16" t="s">
        <v>56</v>
      </c>
      <c r="C184" s="70">
        <v>0</v>
      </c>
      <c r="D184" s="71">
        <v>0</v>
      </c>
      <c r="E184" s="72">
        <v>1</v>
      </c>
      <c r="F184" s="71">
        <v>1</v>
      </c>
      <c r="G184" s="72">
        <v>0</v>
      </c>
      <c r="H184" s="71">
        <v>0</v>
      </c>
      <c r="I184" s="77">
        <v>1</v>
      </c>
      <c r="J184" s="82">
        <f t="shared" si="51"/>
        <v>1.0869565217391304E-2</v>
      </c>
      <c r="K184" s="69"/>
      <c r="M184" s="65"/>
    </row>
    <row r="185" spans="2:13" ht="15" customHeight="1">
      <c r="B185" s="16" t="s">
        <v>57</v>
      </c>
      <c r="C185" s="70">
        <v>10</v>
      </c>
      <c r="D185" s="71">
        <v>0.32258064516129031</v>
      </c>
      <c r="E185" s="72">
        <v>13</v>
      </c>
      <c r="F185" s="71">
        <v>0.41935483870967744</v>
      </c>
      <c r="G185" s="72">
        <v>8</v>
      </c>
      <c r="H185" s="71">
        <v>0.25806451612903225</v>
      </c>
      <c r="I185" s="77">
        <v>31</v>
      </c>
      <c r="J185" s="82">
        <f t="shared" si="51"/>
        <v>0.33695652173913043</v>
      </c>
      <c r="K185" s="69"/>
      <c r="M185" s="65"/>
    </row>
    <row r="186" spans="2:13" ht="15" customHeight="1">
      <c r="B186" s="16" t="s">
        <v>5</v>
      </c>
      <c r="C186" s="70">
        <v>0</v>
      </c>
      <c r="D186" s="71">
        <v>0</v>
      </c>
      <c r="E186" s="72">
        <v>0</v>
      </c>
      <c r="F186" s="71">
        <v>0</v>
      </c>
      <c r="G186" s="72">
        <v>0</v>
      </c>
      <c r="H186" s="71">
        <v>0</v>
      </c>
      <c r="I186" s="77">
        <v>0</v>
      </c>
      <c r="J186" s="82">
        <f t="shared" si="51"/>
        <v>0</v>
      </c>
      <c r="K186" s="69"/>
    </row>
    <row r="187" spans="2:13" ht="15" customHeight="1">
      <c r="B187" s="16" t="s">
        <v>86</v>
      </c>
      <c r="C187" s="70">
        <v>1</v>
      </c>
      <c r="D187" s="71">
        <v>0.2</v>
      </c>
      <c r="E187" s="72">
        <v>3</v>
      </c>
      <c r="F187" s="71">
        <v>0.6</v>
      </c>
      <c r="G187" s="72">
        <v>1</v>
      </c>
      <c r="H187" s="71">
        <v>0.2</v>
      </c>
      <c r="I187" s="77">
        <v>5</v>
      </c>
      <c r="J187" s="82">
        <f t="shared" si="51"/>
        <v>5.434782608695652E-2</v>
      </c>
      <c r="K187" s="69"/>
    </row>
    <row r="188" spans="2:13" ht="15" customHeight="1" thickBot="1">
      <c r="B188" s="17" t="s">
        <v>58</v>
      </c>
      <c r="C188" s="73">
        <v>9</v>
      </c>
      <c r="D188" s="74">
        <v>0.169811320754717</v>
      </c>
      <c r="E188" s="75">
        <v>29</v>
      </c>
      <c r="F188" s="74">
        <v>0.54716981132075471</v>
      </c>
      <c r="G188" s="75">
        <v>15</v>
      </c>
      <c r="H188" s="74">
        <v>0.28301886792452829</v>
      </c>
      <c r="I188" s="78">
        <v>53</v>
      </c>
      <c r="J188" s="83">
        <f t="shared" si="51"/>
        <v>0.57608695652173914</v>
      </c>
      <c r="K188" s="69"/>
    </row>
    <row r="189" spans="2:13" ht="15" customHeight="1" thickTop="1">
      <c r="B189" s="26"/>
      <c r="C189" s="21"/>
      <c r="D189" s="22"/>
      <c r="E189" s="21"/>
      <c r="F189" s="22"/>
      <c r="G189" s="21"/>
      <c r="H189" s="22"/>
      <c r="I189" s="21"/>
      <c r="J189" s="22"/>
    </row>
    <row r="190" spans="2:13" ht="25.5" customHeight="1">
      <c r="B190" s="104" t="s">
        <v>157</v>
      </c>
      <c r="C190" s="104"/>
      <c r="D190" s="104"/>
      <c r="E190" s="104"/>
      <c r="F190" s="104"/>
      <c r="G190" s="104"/>
      <c r="H190" s="104"/>
      <c r="I190" s="104"/>
      <c r="J190" s="104"/>
    </row>
    <row r="191" spans="2:13" ht="15" customHeight="1" thickBot="1"/>
    <row r="192" spans="2:13" ht="15" customHeight="1" thickTop="1">
      <c r="B192" s="23"/>
      <c r="C192" s="101" t="s">
        <v>2</v>
      </c>
      <c r="D192" s="102"/>
      <c r="E192" s="102"/>
      <c r="F192" s="102"/>
      <c r="G192" s="102"/>
      <c r="H192" s="102"/>
      <c r="I192" s="102"/>
      <c r="J192" s="103"/>
    </row>
    <row r="193" spans="2:11" s="42" customFormat="1" ht="67.5" customHeight="1">
      <c r="B193" s="24"/>
      <c r="C193" s="106" t="s">
        <v>153</v>
      </c>
      <c r="D193" s="107"/>
      <c r="E193" s="108" t="s">
        <v>151</v>
      </c>
      <c r="F193" s="108"/>
      <c r="G193" s="108" t="s">
        <v>98</v>
      </c>
      <c r="H193" s="108"/>
      <c r="I193" s="108" t="s">
        <v>16</v>
      </c>
      <c r="J193" s="109"/>
    </row>
    <row r="194" spans="2:11" ht="15" customHeight="1" thickBot="1">
      <c r="B194" s="25"/>
      <c r="C194" s="18" t="s">
        <v>6</v>
      </c>
      <c r="D194" s="19" t="s">
        <v>3</v>
      </c>
      <c r="E194" s="19" t="s">
        <v>6</v>
      </c>
      <c r="F194" s="19" t="s">
        <v>3</v>
      </c>
      <c r="G194" s="19" t="s">
        <v>6</v>
      </c>
      <c r="H194" s="19" t="s">
        <v>3</v>
      </c>
      <c r="I194" s="19" t="s">
        <v>6</v>
      </c>
      <c r="J194" s="20" t="s">
        <v>3</v>
      </c>
    </row>
    <row r="195" spans="2:11" ht="15" customHeight="1" thickTop="1">
      <c r="B195" s="15" t="s">
        <v>87</v>
      </c>
      <c r="C195" s="66">
        <v>1</v>
      </c>
      <c r="D195" s="67">
        <f t="shared" ref="D195:D198" si="52">C195/$G$12</f>
        <v>0.05</v>
      </c>
      <c r="E195" s="68">
        <v>4</v>
      </c>
      <c r="F195" s="67">
        <f t="shared" ref="F195:F198" si="53">E195/$G$12</f>
        <v>0.2</v>
      </c>
      <c r="G195" s="68">
        <v>4</v>
      </c>
      <c r="H195" s="67">
        <f t="shared" ref="H195:H198" si="54">G195/$G$12</f>
        <v>0.2</v>
      </c>
      <c r="I195" s="76">
        <v>9</v>
      </c>
      <c r="J195" s="81">
        <f t="shared" ref="J195:J198" si="55">I195/$G$15</f>
        <v>9.7826086956521743E-2</v>
      </c>
      <c r="K195" s="69"/>
    </row>
    <row r="196" spans="2:11" ht="15" customHeight="1">
      <c r="B196" s="16" t="s">
        <v>52</v>
      </c>
      <c r="C196" s="70">
        <v>0</v>
      </c>
      <c r="D196" s="71">
        <f t="shared" si="52"/>
        <v>0</v>
      </c>
      <c r="E196" s="72">
        <v>1</v>
      </c>
      <c r="F196" s="71">
        <f t="shared" si="53"/>
        <v>0.05</v>
      </c>
      <c r="G196" s="72">
        <v>1</v>
      </c>
      <c r="H196" s="71">
        <f t="shared" si="54"/>
        <v>0.05</v>
      </c>
      <c r="I196" s="77">
        <v>2</v>
      </c>
      <c r="J196" s="82">
        <f t="shared" si="55"/>
        <v>2.1739130434782608E-2</v>
      </c>
      <c r="K196" s="69"/>
    </row>
    <row r="197" spans="2:11" ht="15" customHeight="1">
      <c r="B197" s="16" t="s">
        <v>88</v>
      </c>
      <c r="C197" s="70">
        <v>2</v>
      </c>
      <c r="D197" s="71">
        <f t="shared" si="52"/>
        <v>0.1</v>
      </c>
      <c r="E197" s="72">
        <v>0</v>
      </c>
      <c r="F197" s="71">
        <f t="shared" si="53"/>
        <v>0</v>
      </c>
      <c r="G197" s="72">
        <v>0</v>
      </c>
      <c r="H197" s="71">
        <f t="shared" si="54"/>
        <v>0</v>
      </c>
      <c r="I197" s="77">
        <v>2</v>
      </c>
      <c r="J197" s="82">
        <f t="shared" si="55"/>
        <v>2.1739130434782608E-2</v>
      </c>
      <c r="K197" s="69"/>
    </row>
    <row r="198" spans="2:11" ht="15" customHeight="1">
      <c r="B198" s="16" t="s">
        <v>89</v>
      </c>
      <c r="C198" s="70">
        <v>6</v>
      </c>
      <c r="D198" s="71">
        <f t="shared" si="52"/>
        <v>0.3</v>
      </c>
      <c r="E198" s="72">
        <v>8</v>
      </c>
      <c r="F198" s="71">
        <f t="shared" si="53"/>
        <v>0.4</v>
      </c>
      <c r="G198" s="72">
        <v>5</v>
      </c>
      <c r="H198" s="71">
        <f t="shared" si="54"/>
        <v>0.25</v>
      </c>
      <c r="I198" s="77">
        <v>19</v>
      </c>
      <c r="J198" s="82">
        <f t="shared" si="55"/>
        <v>0.20652173913043478</v>
      </c>
      <c r="K198" s="69"/>
    </row>
    <row r="199" spans="2:11" ht="15" customHeight="1" thickBot="1">
      <c r="B199" s="17" t="s">
        <v>53</v>
      </c>
      <c r="C199" s="13">
        <f>G12-SUM(C195:C198)</f>
        <v>11</v>
      </c>
      <c r="D199" s="14">
        <f>1-SUM(D195:D198)</f>
        <v>0.55000000000000004</v>
      </c>
      <c r="E199" s="93">
        <f>G13-SUM(E195:E198)</f>
        <v>35</v>
      </c>
      <c r="F199" s="14">
        <f>1-SUM(F195:F198)</f>
        <v>0.35</v>
      </c>
      <c r="G199" s="94">
        <f>G14-SUM(G195:G198)</f>
        <v>14</v>
      </c>
      <c r="H199" s="14">
        <f>1-SUM(H195:H198)</f>
        <v>0.5</v>
      </c>
      <c r="I199" s="95">
        <f>G15-SUM(I195:I198)</f>
        <v>60</v>
      </c>
      <c r="J199" s="96">
        <f>1-SUM(J195:J198)</f>
        <v>0.65217391304347827</v>
      </c>
    </row>
    <row r="200" spans="2:11" ht="15" customHeight="1" thickTop="1"/>
    <row r="201" spans="2:11" ht="15" customHeight="1"/>
    <row r="202" spans="2:11" ht="15" customHeight="1"/>
    <row r="203" spans="2:11" ht="15" customHeight="1"/>
    <row r="204" spans="2:11" ht="15" customHeight="1"/>
    <row r="205" spans="2:11" ht="15" customHeight="1"/>
    <row r="206" spans="2:11" ht="15" customHeight="1"/>
    <row r="207" spans="2:11" ht="15" customHeight="1"/>
    <row r="208" spans="2:11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</sheetData>
  <mergeCells count="77">
    <mergeCell ref="B152:B153"/>
    <mergeCell ref="B2:O2"/>
    <mergeCell ref="D4:L4"/>
    <mergeCell ref="B8:H8"/>
    <mergeCell ref="B9:B11"/>
    <mergeCell ref="C9:H9"/>
    <mergeCell ref="C10:D10"/>
    <mergeCell ref="E10:F10"/>
    <mergeCell ref="G10:H10"/>
    <mergeCell ref="B26:J26"/>
    <mergeCell ref="B17:J17"/>
    <mergeCell ref="B18:B20"/>
    <mergeCell ref="C18:J18"/>
    <mergeCell ref="C19:D19"/>
    <mergeCell ref="E19:F19"/>
    <mergeCell ref="G19:H19"/>
    <mergeCell ref="I19:J19"/>
    <mergeCell ref="B27:B28"/>
    <mergeCell ref="C27:D27"/>
    <mergeCell ref="E27:F27"/>
    <mergeCell ref="G27:H27"/>
    <mergeCell ref="I27:J27"/>
    <mergeCell ref="B100:C100"/>
    <mergeCell ref="D100:E100"/>
    <mergeCell ref="F100:G100"/>
    <mergeCell ref="H100:I100"/>
    <mergeCell ref="B98:I98"/>
    <mergeCell ref="B99:I99"/>
    <mergeCell ref="C146:D146"/>
    <mergeCell ref="E146:F146"/>
    <mergeCell ref="G146:H146"/>
    <mergeCell ref="I146:J146"/>
    <mergeCell ref="C107:D107"/>
    <mergeCell ref="E107:F107"/>
    <mergeCell ref="G107:H107"/>
    <mergeCell ref="I107:J107"/>
    <mergeCell ref="C118:J118"/>
    <mergeCell ref="C145:J145"/>
    <mergeCell ref="B143:J143"/>
    <mergeCell ref="C151:J151"/>
    <mergeCell ref="C152:D152"/>
    <mergeCell ref="E152:F152"/>
    <mergeCell ref="G152:H152"/>
    <mergeCell ref="I152:J152"/>
    <mergeCell ref="C192:J192"/>
    <mergeCell ref="C193:D193"/>
    <mergeCell ref="E193:F193"/>
    <mergeCell ref="G193:H193"/>
    <mergeCell ref="I193:J193"/>
    <mergeCell ref="B104:G104"/>
    <mergeCell ref="B116:G116"/>
    <mergeCell ref="H116:J116"/>
    <mergeCell ref="B127:J127"/>
    <mergeCell ref="B141:J141"/>
    <mergeCell ref="C130:D130"/>
    <mergeCell ref="E130:F130"/>
    <mergeCell ref="G130:H130"/>
    <mergeCell ref="I130:J130"/>
    <mergeCell ref="C119:D119"/>
    <mergeCell ref="E119:F119"/>
    <mergeCell ref="G119:H119"/>
    <mergeCell ref="I119:J119"/>
    <mergeCell ref="C106:J106"/>
    <mergeCell ref="C129:J129"/>
    <mergeCell ref="C166:J166"/>
    <mergeCell ref="C180:J180"/>
    <mergeCell ref="B190:J190"/>
    <mergeCell ref="B164:J164"/>
    <mergeCell ref="C167:D167"/>
    <mergeCell ref="E167:F167"/>
    <mergeCell ref="G167:H167"/>
    <mergeCell ref="I167:J167"/>
    <mergeCell ref="C181:D181"/>
    <mergeCell ref="E181:F181"/>
    <mergeCell ref="G181:H181"/>
    <mergeCell ref="I181:J181"/>
    <mergeCell ref="B178:J178"/>
  </mergeCells>
  <pageMargins left="0.7" right="0.7" top="0.75" bottom="0.75" header="0.3" footer="0.3"/>
  <pageSetup paperSize="9" orientation="portrait" r:id="rId1"/>
  <ignoredErrors>
    <ignoredError sqref="G199 I199 E19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7"/>
  <sheetViews>
    <sheetView showGridLines="0" zoomScaleNormal="100" workbookViewId="0">
      <selection activeCell="A4" sqref="A4"/>
    </sheetView>
  </sheetViews>
  <sheetFormatPr defaultRowHeight="15"/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43.5" customHeight="1">
      <c r="A2" s="2"/>
      <c r="B2" s="118" t="s">
        <v>155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46"/>
      <c r="O2" s="46"/>
      <c r="P2" s="46"/>
      <c r="Q2" s="46"/>
      <c r="R2" s="46"/>
      <c r="S2" s="46"/>
      <c r="T2" s="46"/>
      <c r="U2" s="46"/>
      <c r="V2" s="46"/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35.25" customHeight="1">
      <c r="A4" s="2"/>
      <c r="B4" s="2"/>
      <c r="C4" s="119" t="s">
        <v>46</v>
      </c>
      <c r="D4" s="119"/>
      <c r="E4" s="119"/>
      <c r="F4" s="119"/>
      <c r="G4" s="119"/>
      <c r="H4" s="119"/>
      <c r="I4" s="119"/>
      <c r="J4" s="119"/>
      <c r="K4" s="119"/>
      <c r="L4" s="45"/>
      <c r="M4" s="45"/>
      <c r="N4" s="45"/>
      <c r="O4" s="45"/>
      <c r="P4" s="45"/>
      <c r="Q4" s="45"/>
      <c r="R4" s="45"/>
      <c r="S4" s="45"/>
      <c r="T4" s="45"/>
      <c r="U4" s="45"/>
      <c r="V4" s="2"/>
    </row>
    <row r="6" spans="1:22" ht="15" customHeight="1"/>
    <row r="7" spans="1:22" ht="15" customHeight="1"/>
    <row r="8" spans="1:22" ht="15" customHeight="1"/>
    <row r="9" spans="1:22" ht="15" customHeight="1"/>
    <row r="10" spans="1:22" ht="15" customHeight="1"/>
    <row r="11" spans="1:22" ht="15" customHeight="1"/>
    <row r="12" spans="1:22" ht="15" customHeight="1"/>
    <row r="13" spans="1:22" ht="15" customHeight="1"/>
    <row r="14" spans="1:22" ht="15" customHeight="1"/>
    <row r="15" spans="1:22" ht="15" customHeight="1"/>
    <row r="16" spans="1:2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spans="1:15" ht="15" customHeight="1"/>
    <row r="146" spans="1:15" ht="15" customHeight="1"/>
    <row r="147" spans="1:15" ht="15" customHeight="1">
      <c r="J147" s="97"/>
      <c r="K147" s="97"/>
      <c r="L147" s="97"/>
      <c r="M147" s="97"/>
      <c r="N147" s="97"/>
    </row>
    <row r="148" spans="1:15" ht="15" customHeight="1">
      <c r="J148" s="97"/>
      <c r="K148" s="97"/>
      <c r="L148" s="97"/>
      <c r="M148" s="97"/>
      <c r="N148" s="97"/>
    </row>
    <row r="149" spans="1:15" ht="1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97"/>
      <c r="K149" s="97"/>
      <c r="L149" s="97"/>
      <c r="M149" s="97"/>
      <c r="N149" s="97"/>
      <c r="O149" s="37"/>
    </row>
    <row r="150" spans="1:15" ht="1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97"/>
      <c r="K150" s="97" t="s">
        <v>2</v>
      </c>
      <c r="L150" s="97"/>
      <c r="M150" s="97"/>
      <c r="N150" s="97"/>
      <c r="O150" s="37"/>
    </row>
    <row r="151" spans="1:15" ht="1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97"/>
      <c r="K151" s="97"/>
      <c r="L151" s="97"/>
      <c r="M151" s="97"/>
      <c r="N151" s="97"/>
      <c r="O151" s="37"/>
    </row>
    <row r="152" spans="1:15" ht="1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97"/>
      <c r="K152" s="97" t="s">
        <v>153</v>
      </c>
      <c r="L152" s="97" t="s">
        <v>151</v>
      </c>
      <c r="M152" s="97" t="s">
        <v>98</v>
      </c>
      <c r="N152" s="97"/>
      <c r="O152" s="37"/>
    </row>
    <row r="153" spans="1:15" ht="15" customHeight="1">
      <c r="A153" s="37"/>
      <c r="B153" s="37"/>
      <c r="C153" s="37"/>
      <c r="D153" s="37"/>
      <c r="E153" s="37"/>
      <c r="F153" s="37"/>
      <c r="G153" s="37"/>
      <c r="H153" s="37"/>
      <c r="I153" s="123"/>
      <c r="J153" s="97" t="s">
        <v>80</v>
      </c>
      <c r="K153" s="97">
        <v>0.8</v>
      </c>
      <c r="L153" s="97">
        <v>0.625</v>
      </c>
      <c r="M153" s="97">
        <v>0.25</v>
      </c>
      <c r="N153" s="97"/>
      <c r="O153" s="37"/>
    </row>
    <row r="154" spans="1:15" ht="15" customHeight="1">
      <c r="A154" s="37"/>
      <c r="B154" s="37"/>
      <c r="C154" s="37"/>
      <c r="D154" s="37"/>
      <c r="E154" s="37"/>
      <c r="F154" s="37"/>
      <c r="G154" s="37"/>
      <c r="H154" s="37"/>
      <c r="I154" s="123"/>
      <c r="J154" s="97" t="s">
        <v>34</v>
      </c>
      <c r="K154" s="97">
        <v>0.35</v>
      </c>
      <c r="L154" s="97">
        <v>0.1875</v>
      </c>
      <c r="M154" s="97">
        <v>8.3333333333333329E-2</v>
      </c>
      <c r="N154" s="97"/>
      <c r="O154" s="37"/>
    </row>
    <row r="155" spans="1:15" ht="15" customHeight="1">
      <c r="A155" s="37"/>
      <c r="B155" s="37"/>
      <c r="C155" s="37"/>
      <c r="D155" s="37"/>
      <c r="E155" s="37"/>
      <c r="F155" s="37"/>
      <c r="G155" s="37"/>
      <c r="H155" s="37"/>
      <c r="I155" s="123" t="s">
        <v>91</v>
      </c>
      <c r="J155" s="97" t="s">
        <v>25</v>
      </c>
      <c r="K155" s="97">
        <v>0</v>
      </c>
      <c r="L155" s="97">
        <v>0</v>
      </c>
      <c r="M155" s="97">
        <v>8.3333333333333329E-2</v>
      </c>
      <c r="N155" s="97"/>
      <c r="O155" s="37"/>
    </row>
    <row r="156" spans="1:15" ht="15" customHeight="1">
      <c r="A156" s="37"/>
      <c r="B156" s="37"/>
      <c r="C156" s="37"/>
      <c r="D156" s="37"/>
      <c r="E156" s="37"/>
      <c r="F156" s="37"/>
      <c r="G156" s="37"/>
      <c r="H156" s="37"/>
      <c r="I156" s="123"/>
      <c r="J156" s="97" t="s">
        <v>45</v>
      </c>
      <c r="K156" s="97">
        <v>0.1</v>
      </c>
      <c r="L156" s="97">
        <v>0.10416666666666667</v>
      </c>
      <c r="M156" s="97">
        <v>0.20833333333333334</v>
      </c>
      <c r="N156" s="97"/>
      <c r="O156" s="37"/>
    </row>
    <row r="157" spans="1:15" ht="15" customHeight="1">
      <c r="A157" s="37"/>
      <c r="B157" s="37"/>
      <c r="C157" s="37"/>
      <c r="D157" s="37"/>
      <c r="E157" s="37"/>
      <c r="F157" s="37"/>
      <c r="G157" s="37"/>
      <c r="H157" s="37"/>
      <c r="I157" s="123"/>
      <c r="J157" s="97" t="s">
        <v>26</v>
      </c>
      <c r="K157" s="97">
        <v>0</v>
      </c>
      <c r="L157" s="97">
        <v>2.0833333333333332E-2</v>
      </c>
      <c r="M157" s="97">
        <v>0.125</v>
      </c>
      <c r="N157" s="97"/>
      <c r="O157" s="37"/>
    </row>
    <row r="158" spans="1:15" ht="15" customHeight="1">
      <c r="A158" s="37"/>
      <c r="B158" s="37"/>
      <c r="C158" s="37"/>
      <c r="D158" s="37"/>
      <c r="E158" s="37"/>
      <c r="F158" s="37"/>
      <c r="G158" s="37"/>
      <c r="H158" s="37"/>
      <c r="I158" s="123"/>
      <c r="J158" s="97" t="s">
        <v>84</v>
      </c>
      <c r="K158" s="97">
        <v>0.4</v>
      </c>
      <c r="L158" s="97">
        <v>0.20833333333333334</v>
      </c>
      <c r="M158" s="97">
        <v>0.41666666666666669</v>
      </c>
      <c r="N158" s="97"/>
      <c r="O158" s="37"/>
    </row>
    <row r="159" spans="1:15" ht="15" customHeight="1">
      <c r="A159" s="37"/>
      <c r="B159" s="37"/>
      <c r="C159" s="37"/>
      <c r="D159" s="37"/>
      <c r="E159" s="37"/>
      <c r="F159" s="37"/>
      <c r="G159" s="37"/>
      <c r="H159" s="37"/>
      <c r="I159" s="123"/>
      <c r="J159" s="97" t="s">
        <v>13</v>
      </c>
      <c r="K159" s="97">
        <v>0.3</v>
      </c>
      <c r="L159" s="97">
        <v>0.14583333333333334</v>
      </c>
      <c r="M159" s="97">
        <v>0</v>
      </c>
      <c r="N159" s="97"/>
      <c r="O159" s="37"/>
    </row>
    <row r="160" spans="1:15" ht="15" customHeight="1">
      <c r="A160" s="37"/>
      <c r="B160" s="37"/>
      <c r="C160" s="37"/>
      <c r="D160" s="37"/>
      <c r="E160" s="37"/>
      <c r="F160" s="37"/>
      <c r="G160" s="37"/>
      <c r="H160" s="37"/>
      <c r="I160" s="123"/>
      <c r="J160" s="97" t="s">
        <v>5</v>
      </c>
      <c r="K160" s="97">
        <v>0</v>
      </c>
      <c r="L160" s="97">
        <v>2.0833333333333332E-2</v>
      </c>
      <c r="M160" s="97">
        <v>8.3333333333333329E-2</v>
      </c>
      <c r="N160" s="97"/>
      <c r="O160" s="37"/>
    </row>
    <row r="161" spans="1:15" ht="1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97"/>
      <c r="K161" s="97"/>
      <c r="L161" s="97"/>
      <c r="M161" s="97"/>
      <c r="N161" s="97"/>
      <c r="O161" s="37"/>
    </row>
    <row r="162" spans="1:15" ht="1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97"/>
      <c r="K162" s="97"/>
      <c r="L162" s="97"/>
      <c r="M162" s="97"/>
      <c r="N162" s="97"/>
      <c r="O162" s="37"/>
    </row>
    <row r="163" spans="1:15" ht="15" customHeight="1">
      <c r="J163" s="97"/>
      <c r="K163" s="97"/>
      <c r="L163" s="97"/>
      <c r="M163" s="97"/>
      <c r="N163" s="97"/>
    </row>
    <row r="164" spans="1:15" ht="15" customHeight="1">
      <c r="J164" s="97"/>
      <c r="K164" s="97"/>
      <c r="L164" s="97"/>
      <c r="M164" s="97"/>
      <c r="N164" s="97"/>
    </row>
    <row r="165" spans="1:15" ht="15" customHeight="1">
      <c r="J165" s="97"/>
      <c r="K165" s="97"/>
      <c r="L165" s="97"/>
      <c r="M165" s="97"/>
      <c r="N165" s="97"/>
    </row>
    <row r="166" spans="1:15" ht="15" customHeight="1">
      <c r="J166" s="97"/>
      <c r="K166" s="97"/>
      <c r="L166" s="97"/>
      <c r="M166" s="97"/>
      <c r="N166" s="97"/>
    </row>
    <row r="167" spans="1:15" ht="15" customHeight="1">
      <c r="J167" s="97"/>
      <c r="K167" s="97"/>
      <c r="L167" s="97"/>
      <c r="M167" s="97"/>
      <c r="N167" s="97"/>
    </row>
    <row r="168" spans="1:15" ht="15" customHeight="1">
      <c r="J168" s="97"/>
      <c r="K168" s="97"/>
      <c r="L168" s="97"/>
      <c r="M168" s="97"/>
      <c r="N168" s="97"/>
    </row>
    <row r="169" spans="1:15" ht="15" customHeight="1">
      <c r="J169" s="97"/>
      <c r="K169" s="97"/>
      <c r="L169" s="97"/>
      <c r="M169" s="97"/>
      <c r="N169" s="97"/>
    </row>
    <row r="170" spans="1:15" ht="15" customHeight="1"/>
    <row r="171" spans="1:15" ht="15" customHeight="1"/>
    <row r="172" spans="1:15" ht="15" customHeight="1"/>
    <row r="173" spans="1:15" ht="15" customHeight="1"/>
    <row r="174" spans="1:15" ht="15" customHeight="1"/>
    <row r="175" spans="1:15" ht="15" customHeight="1"/>
    <row r="176" spans="1:15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</sheetData>
  <mergeCells count="4">
    <mergeCell ref="I155:I160"/>
    <mergeCell ref="I153:I154"/>
    <mergeCell ref="C4:K4"/>
    <mergeCell ref="B2:M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3"/>
  <sheetViews>
    <sheetView showGridLines="0" zoomScaleNormal="100" workbookViewId="0">
      <pane ySplit="4" topLeftCell="A5" activePane="bottomLeft" state="frozen"/>
      <selection pane="bottomLeft" activeCell="A2" sqref="A2"/>
    </sheetView>
  </sheetViews>
  <sheetFormatPr defaultRowHeight="15"/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45" customHeight="1">
      <c r="A2" s="2"/>
      <c r="B2" s="124" t="s">
        <v>27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9.25" customHeight="1">
      <c r="A4" s="119" t="s">
        <v>92</v>
      </c>
      <c r="B4" s="119"/>
      <c r="C4" s="119"/>
      <c r="D4" s="119"/>
      <c r="E4" s="119"/>
      <c r="F4" s="119"/>
      <c r="G4" s="119"/>
      <c r="H4" s="119"/>
      <c r="I4" s="119"/>
      <c r="J4" s="2"/>
      <c r="K4" s="119" t="s">
        <v>156</v>
      </c>
      <c r="L4" s="119"/>
      <c r="M4" s="119"/>
      <c r="N4" s="119"/>
      <c r="O4" s="119"/>
      <c r="P4" s="119"/>
      <c r="Q4" s="119"/>
      <c r="R4" s="119"/>
      <c r="S4" s="119"/>
    </row>
    <row r="150" spans="23:31">
      <c r="W150" s="40"/>
      <c r="X150" s="40"/>
      <c r="Y150" s="40"/>
      <c r="Z150" s="40"/>
      <c r="AA150" s="40"/>
      <c r="AB150" s="40"/>
      <c r="AC150" s="40"/>
      <c r="AD150" s="40"/>
    </row>
    <row r="151" spans="23:31">
      <c r="W151" s="40"/>
      <c r="X151" s="40"/>
      <c r="Y151" s="40"/>
      <c r="Z151" s="40"/>
      <c r="AA151" s="40"/>
      <c r="AB151" s="40"/>
      <c r="AC151" s="40"/>
      <c r="AD151" s="40"/>
    </row>
    <row r="152" spans="23:31">
      <c r="W152" s="40"/>
      <c r="X152" s="40"/>
      <c r="Y152" s="40"/>
      <c r="Z152" s="40"/>
      <c r="AA152" s="40"/>
      <c r="AB152" s="40"/>
      <c r="AC152" s="40"/>
      <c r="AD152" s="40"/>
    </row>
    <row r="153" spans="23:31">
      <c r="W153" s="40"/>
      <c r="X153" s="40"/>
      <c r="Y153" s="40"/>
      <c r="Z153" s="40" t="s">
        <v>47</v>
      </c>
      <c r="AA153" s="40" t="s">
        <v>48</v>
      </c>
      <c r="AB153" s="40" t="s">
        <v>49</v>
      </c>
      <c r="AC153" s="40" t="s">
        <v>50</v>
      </c>
      <c r="AD153" s="40"/>
    </row>
    <row r="154" spans="23:31">
      <c r="W154" s="40"/>
      <c r="X154" s="125"/>
      <c r="Y154" s="40" t="s">
        <v>10</v>
      </c>
      <c r="Z154" s="38">
        <v>0.63829787234042556</v>
      </c>
      <c r="AA154" s="38">
        <v>0.33333333333333331</v>
      </c>
      <c r="AB154" s="38">
        <v>0.15384615384615385</v>
      </c>
      <c r="AC154" s="38">
        <v>0</v>
      </c>
      <c r="AD154" s="40"/>
      <c r="AE154" s="39"/>
    </row>
    <row r="155" spans="23:31">
      <c r="W155" s="40"/>
      <c r="X155" s="125"/>
      <c r="Y155" s="40" t="s">
        <v>34</v>
      </c>
      <c r="Z155" s="38">
        <v>0.31914893617021278</v>
      </c>
      <c r="AA155" s="38">
        <v>0.33333333333333331</v>
      </c>
      <c r="AB155" s="38">
        <v>0.46153846153846156</v>
      </c>
      <c r="AC155" s="38">
        <v>0</v>
      </c>
      <c r="AD155" s="40"/>
      <c r="AE155" s="39"/>
    </row>
    <row r="156" spans="23:31">
      <c r="W156" s="40"/>
      <c r="X156" s="125" t="s">
        <v>11</v>
      </c>
      <c r="Y156" s="40" t="s">
        <v>93</v>
      </c>
      <c r="Z156" s="38">
        <v>2.1276595744680851E-2</v>
      </c>
      <c r="AA156" s="38">
        <v>0</v>
      </c>
      <c r="AB156" s="38">
        <v>7.6923076923076927E-2</v>
      </c>
      <c r="AC156" s="38">
        <v>0</v>
      </c>
      <c r="AD156" s="40"/>
    </row>
    <row r="157" spans="23:31">
      <c r="W157" s="40"/>
      <c r="X157" s="125"/>
      <c r="Y157" s="40" t="s">
        <v>94</v>
      </c>
      <c r="Z157" s="38">
        <v>8.5106382978723402E-2</v>
      </c>
      <c r="AA157" s="38">
        <v>0</v>
      </c>
      <c r="AB157" s="38">
        <v>0.38461538461538464</v>
      </c>
      <c r="AC157" s="38">
        <v>0.5</v>
      </c>
      <c r="AD157" s="40"/>
      <c r="AE157" s="39"/>
    </row>
    <row r="158" spans="23:31">
      <c r="W158" s="40"/>
      <c r="X158" s="125"/>
      <c r="Y158" s="40" t="s">
        <v>95</v>
      </c>
      <c r="Z158" s="38">
        <v>2.1276595744680851E-2</v>
      </c>
      <c r="AA158" s="38">
        <v>0</v>
      </c>
      <c r="AB158" s="38">
        <v>7.6923076923076927E-2</v>
      </c>
      <c r="AC158" s="38">
        <v>0</v>
      </c>
      <c r="AD158" s="40"/>
      <c r="AE158" s="39"/>
    </row>
    <row r="159" spans="23:31">
      <c r="W159" s="40"/>
      <c r="X159" s="125"/>
      <c r="Y159" s="40" t="s">
        <v>12</v>
      </c>
      <c r="Z159" s="38">
        <v>0.1276595744680851</v>
      </c>
      <c r="AA159" s="38">
        <v>0.33333333333333331</v>
      </c>
      <c r="AB159" s="38">
        <v>0.30769230769230771</v>
      </c>
      <c r="AC159" s="38">
        <v>1</v>
      </c>
      <c r="AD159" s="40"/>
      <c r="AE159" s="39"/>
    </row>
    <row r="160" spans="23:31">
      <c r="W160" s="40"/>
      <c r="X160" s="125"/>
      <c r="Y160" s="40" t="s">
        <v>13</v>
      </c>
      <c r="Z160" s="38">
        <v>0.23404255319148937</v>
      </c>
      <c r="AA160" s="38">
        <v>0</v>
      </c>
      <c r="AB160" s="38">
        <v>7.6923076923076927E-2</v>
      </c>
      <c r="AC160" s="38">
        <v>0</v>
      </c>
      <c r="AD160" s="40"/>
      <c r="AE160" s="39"/>
    </row>
    <row r="161" spans="23:35">
      <c r="W161" s="40"/>
      <c r="X161" s="125"/>
      <c r="Y161" s="40" t="s">
        <v>5</v>
      </c>
      <c r="Z161" s="38">
        <v>4.2553191489361701E-2</v>
      </c>
      <c r="AA161" s="38">
        <v>0</v>
      </c>
      <c r="AB161" s="38">
        <v>0</v>
      </c>
      <c r="AC161" s="38">
        <v>0</v>
      </c>
      <c r="AD161" s="40"/>
      <c r="AE161" s="39"/>
    </row>
    <row r="162" spans="23:35">
      <c r="W162" s="40"/>
      <c r="X162" s="40"/>
      <c r="Y162" s="40"/>
      <c r="Z162" s="40"/>
      <c r="AA162" s="40"/>
      <c r="AB162" s="40"/>
      <c r="AC162" s="40"/>
      <c r="AD162" s="40"/>
      <c r="AI162" s="39"/>
    </row>
    <row r="163" spans="23:35">
      <c r="W163" s="40"/>
      <c r="X163" s="40"/>
      <c r="Y163" s="40"/>
      <c r="Z163" s="40"/>
      <c r="AA163" s="40"/>
      <c r="AB163" s="40"/>
      <c r="AC163" s="40"/>
      <c r="AD163" s="40"/>
    </row>
  </sheetData>
  <mergeCells count="5">
    <mergeCell ref="B2:R2"/>
    <mergeCell ref="A4:I4"/>
    <mergeCell ref="K4:S4"/>
    <mergeCell ref="X156:X161"/>
    <mergeCell ref="X154:X15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EETAC</vt:lpstr>
      <vt:lpstr>Gràfics</vt:lpstr>
      <vt:lpstr>Comparativa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GPAQ</cp:lastModifiedBy>
  <dcterms:created xsi:type="dcterms:W3CDTF">2011-09-12T11:47:46Z</dcterms:created>
  <dcterms:modified xsi:type="dcterms:W3CDTF">2016-11-03T09:54:11Z</dcterms:modified>
</cp:coreProperties>
</file>